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ríjmy" sheetId="1" r:id="rId1"/>
    <sheet name="výdavky" sheetId="2" r:id="rId2"/>
  </sheets>
  <definedNames>
    <definedName name="_xlnm.Print_Titles" localSheetId="1">'výdavky'!$4:$7</definedName>
    <definedName name="Excel_BuiltIn__FilterDatabase" localSheetId="1">'výdavky'!$A$5:$C$5</definedName>
  </definedNames>
  <calcPr fullCalcOnLoad="1"/>
</workbook>
</file>

<file path=xl/sharedStrings.xml><?xml version="1.0" encoding="utf-8"?>
<sst xmlns="http://schemas.openxmlformats.org/spreadsheetml/2006/main" count="293" uniqueCount="242">
  <si>
    <t xml:space="preserve">                                     ROZPOČET NA ROKY 2015-2017</t>
  </si>
  <si>
    <t xml:space="preserve">Bežné príjmy </t>
  </si>
  <si>
    <t>v €</t>
  </si>
  <si>
    <t>Daňové príjmy - dane z príjmov, dane z majetku</t>
  </si>
  <si>
    <t>111 003</t>
  </si>
  <si>
    <t>Výnos dane z príjmov poukázany územnej samospráve</t>
  </si>
  <si>
    <t>Daň z nehnuteľností</t>
  </si>
  <si>
    <t>DzN  FO pozemky</t>
  </si>
  <si>
    <t>DzN FO stavby</t>
  </si>
  <si>
    <t>121001 10</t>
  </si>
  <si>
    <t>DzN PO pozemky</t>
  </si>
  <si>
    <t>121002 10</t>
  </si>
  <si>
    <t>DzN PO stavby</t>
  </si>
  <si>
    <t>Daňové príjmy - dane za špecifické služby</t>
  </si>
  <si>
    <t>133 001</t>
  </si>
  <si>
    <t>Za psa</t>
  </si>
  <si>
    <t>133 003</t>
  </si>
  <si>
    <t>Za nevýherné hracie prístroje</t>
  </si>
  <si>
    <t>133 006</t>
  </si>
  <si>
    <t>Za ubytovanie</t>
  </si>
  <si>
    <t>133 012</t>
  </si>
  <si>
    <t>Za úžívanie verejného priestranstva</t>
  </si>
  <si>
    <t>133 013</t>
  </si>
  <si>
    <t>Za komunálne odpady a drobné stavebné odpady</t>
  </si>
  <si>
    <t>Nedaňové príjmy - príjmy z podnikania a z vlastníctva majetku</t>
  </si>
  <si>
    <t>Dividendy</t>
  </si>
  <si>
    <t>213 002</t>
  </si>
  <si>
    <t>z prenájmu bytov</t>
  </si>
  <si>
    <t>Z prenajatých budov, priestorov, objektov</t>
  </si>
  <si>
    <t>212 004 - príjem z prenájmu bytu - príjem ponížený na základe odpredaja bytu do OV.</t>
  </si>
  <si>
    <t>Nedaňové príjmy - administratívne poplatky a iné poplatky a platby</t>
  </si>
  <si>
    <t>poplatly - stavebné</t>
  </si>
  <si>
    <t>poplatky - matrika</t>
  </si>
  <si>
    <t>poplatky - porub dreva</t>
  </si>
  <si>
    <t>cintorínske poplatky</t>
  </si>
  <si>
    <t>poplatky - vyhlásenie v MR</t>
  </si>
  <si>
    <t>Bašty</t>
  </si>
  <si>
    <t>poplatok za odpad EKORAY</t>
  </si>
  <si>
    <t>rodičovský príspevok MŠ</t>
  </si>
  <si>
    <t>poplatky za stravné</t>
  </si>
  <si>
    <t>Tuzemské bežné granty a transfery</t>
  </si>
  <si>
    <t>Granty</t>
  </si>
  <si>
    <t>312001  10</t>
  </si>
  <si>
    <t>Transfery v rámci verejnej správy - zo štátneho rozpočtu na školstvo-PK</t>
  </si>
  <si>
    <t>312001  30</t>
  </si>
  <si>
    <t>Transfery v rámci verejnej správy - zo štátneho rozpočtu  CO</t>
  </si>
  <si>
    <t>312012  40</t>
  </si>
  <si>
    <t>Transfery v rámci verejnej správy - zo štátneho rozpočtu  na životné prostredie</t>
  </si>
  <si>
    <t>312012  42</t>
  </si>
  <si>
    <t>Transfery v rámci verejnej správy - zo štátneho rozpočtu na REGOB</t>
  </si>
  <si>
    <t>Bežné príjmy spolu:</t>
  </si>
  <si>
    <t xml:space="preserve">Kapitálové príjmy </t>
  </si>
  <si>
    <t>Kapitálové príjmy</t>
  </si>
  <si>
    <t>Príjem z predaja kapitálových aktív</t>
  </si>
  <si>
    <t>Z predaja pozemkov</t>
  </si>
  <si>
    <t>Tuzemské kapitálové granty a transfery</t>
  </si>
  <si>
    <t>321       10</t>
  </si>
  <si>
    <t>Granty XXXXX</t>
  </si>
  <si>
    <t>Zo štátneho rozpočtu XXXXXX</t>
  </si>
  <si>
    <t>Kapitálové príjmy spolu:</t>
  </si>
  <si>
    <t>Príjmové finančné operácie</t>
  </si>
  <si>
    <t>Príjmy z ostatných finančných operácií</t>
  </si>
  <si>
    <t>Zostatok prostriedkov z predchádzajúcich rokov</t>
  </si>
  <si>
    <t>Prevod prostriedkov z rezervného fondu obce</t>
  </si>
  <si>
    <t>Prevod prostriedkov z ostatných fondov obce</t>
  </si>
  <si>
    <t>Tuzemské úvery, pôžičky a návratné finančné výpomoci</t>
  </si>
  <si>
    <t xml:space="preserve">Bankové úvery </t>
  </si>
  <si>
    <t>Ostatné úvery, pôžičky a návratné finančné výpomoci dlhodobé</t>
  </si>
  <si>
    <t>Rozpočtové príjmy spolu</t>
  </si>
  <si>
    <r>
      <t xml:space="preserve">           </t>
    </r>
    <r>
      <rPr>
        <b/>
        <sz val="12"/>
        <rFont val="Arial"/>
        <family val="2"/>
      </rPr>
      <t xml:space="preserve"> ROZPOČET NA ROKY 2015-2017</t>
    </r>
  </si>
  <si>
    <t>Bežné výdavky</t>
  </si>
  <si>
    <t>01.1.1 Výdavky verejnej správy</t>
  </si>
  <si>
    <t>Mzdy, platy, sl.príjmy a ost.osobné vyrovnania</t>
  </si>
  <si>
    <t>Tarifný plat, osob. plat, základný plat</t>
  </si>
  <si>
    <t>Príplatky</t>
  </si>
  <si>
    <t>Odmeny</t>
  </si>
  <si>
    <t>Poistné a príspevok do poisťovní</t>
  </si>
  <si>
    <t>Poistné do Všeobecnej zdravotnej poisťovne</t>
  </si>
  <si>
    <t>Poistné do ostatných zdravotných poisťovní</t>
  </si>
  <si>
    <t>625 001</t>
  </si>
  <si>
    <t>Na nemocenské poistenie</t>
  </si>
  <si>
    <t>625 002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</si>
  <si>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</si>
  <si>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</si>
  <si>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</si>
  <si>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</si>
  <si>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</si>
  <si>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</si>
  <si>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z toho</t>
  </si>
  <si>
    <t>Cestovné náhrady</t>
  </si>
  <si>
    <t>631 001</t>
  </si>
  <si>
    <t>Tuzemské</t>
  </si>
  <si>
    <t>Energie - elektrika Ocu</t>
  </si>
  <si>
    <t xml:space="preserve">               - plyn Ocu</t>
  </si>
  <si>
    <t xml:space="preserve">              - voda ocu</t>
  </si>
  <si>
    <t>telefón</t>
  </si>
  <si>
    <t>Energie</t>
  </si>
  <si>
    <t>632 001 1</t>
  </si>
  <si>
    <t>Vodné, stočné</t>
  </si>
  <si>
    <t>Poštovné služby a telekomunikačné služby</t>
  </si>
  <si>
    <t>poštové služby</t>
  </si>
  <si>
    <t>koncesionárske poplatky</t>
  </si>
  <si>
    <t>Interiérové vybavenie</t>
  </si>
  <si>
    <t>Výpočtová technika - nákup</t>
  </si>
  <si>
    <t>čistiace prostriedky</t>
  </si>
  <si>
    <t>kancelársky materiál</t>
  </si>
  <si>
    <t>Knihy, časopisy, noviny, učebnice, uč. pomôcky.....</t>
  </si>
  <si>
    <t>Reprezentačné</t>
  </si>
  <si>
    <t>634 001</t>
  </si>
  <si>
    <t>Palivo, mazivá, oleje, špeciálne kvapaliny</t>
  </si>
  <si>
    <t>Servis, údržba, opravy a výdavky s tým spojené</t>
  </si>
  <si>
    <t>Karty, známky, poznámky</t>
  </si>
  <si>
    <t>Prepravné a nájom dopravných prostriedkov</t>
  </si>
  <si>
    <t>pohonné hmoty</t>
  </si>
  <si>
    <t>servis auta</t>
  </si>
  <si>
    <t>povinné zmluivné poist. havarijné poist.</t>
  </si>
  <si>
    <t>635 001</t>
  </si>
  <si>
    <t>Interiérového vybavenia</t>
  </si>
  <si>
    <t>635 002</t>
  </si>
  <si>
    <t>Výpočtovej techniky</t>
  </si>
  <si>
    <t>Budov, objektov alebo ich častí</t>
  </si>
  <si>
    <t>Prevádzkových strojov, prístrojov, zariadení, techniky</t>
  </si>
  <si>
    <t xml:space="preserve"> - prevádz.strojov,prístrojov,zariadení,techniky a nár.</t>
  </si>
  <si>
    <t xml:space="preserve"> - budov, objektov...</t>
  </si>
  <si>
    <t xml:space="preserve">  - zelene</t>
  </si>
  <si>
    <t>637 001</t>
  </si>
  <si>
    <t>Školenia, kurzy, semináre, porady, konferencie, symp.</t>
  </si>
  <si>
    <t>Propagácia, reklama a inzercia</t>
  </si>
  <si>
    <t>obecné noviny</t>
  </si>
  <si>
    <t>spracovanie monografie</t>
  </si>
  <si>
    <t>Stravovanie</t>
  </si>
  <si>
    <t>poistenie majetku</t>
  </si>
  <si>
    <t>poistenie osôb</t>
  </si>
  <si>
    <t xml:space="preserve">členské príspevky </t>
  </si>
  <si>
    <t>BOZP</t>
  </si>
  <si>
    <t>autorské práva SOZA</t>
  </si>
  <si>
    <t>vývoz septiku</t>
  </si>
  <si>
    <t>Prídel do sociálneho fondu</t>
  </si>
  <si>
    <t>kolkové známky</t>
  </si>
  <si>
    <t xml:space="preserve">OZ-odmeny a príspevky - OZ </t>
  </si>
  <si>
    <t>reprezenračné OZ</t>
  </si>
  <si>
    <t>reprezentačné ZMOHO</t>
  </si>
  <si>
    <t>Transfer pre CVČ</t>
  </si>
  <si>
    <t>Transfer pre spoločný úrad</t>
  </si>
  <si>
    <t>Transfer TJ Tatran</t>
  </si>
  <si>
    <t>01.1.2 Finančná a rozpočtová oblasť</t>
  </si>
  <si>
    <t>Mzdy, platy, sl.príjmy a ost.hlavný kontr.</t>
  </si>
  <si>
    <t>Špeciálne služby-audit</t>
  </si>
  <si>
    <t>DOVP</t>
  </si>
  <si>
    <t>úroky z úveru</t>
  </si>
  <si>
    <t>Poplatky a odvody bankám</t>
  </si>
  <si>
    <t>03.2.0 Ochrana pred požiarmi</t>
  </si>
  <si>
    <t>632 001 10</t>
  </si>
  <si>
    <t>632 001 20</t>
  </si>
  <si>
    <t>energie</t>
  </si>
  <si>
    <t>PO reprezentačné</t>
  </si>
  <si>
    <t>Pohonné hmoty</t>
  </si>
  <si>
    <t>Servis,údržba a opravy</t>
  </si>
  <si>
    <t>Poistenie</t>
  </si>
  <si>
    <t>Odmeny zamestnancov mimopracovného pomeru</t>
  </si>
  <si>
    <t xml:space="preserve">04.1.2 Všeobecno-pracovná oblasť </t>
  </si>
  <si>
    <t>Materiál</t>
  </si>
  <si>
    <t>Služby</t>
  </si>
  <si>
    <t>Úrazové poistenie</t>
  </si>
  <si>
    <t>04.5.1 Cestná doprava</t>
  </si>
  <si>
    <t>Bežná údržba</t>
  </si>
  <si>
    <t>Prístup do cintorína - úprava</t>
  </si>
  <si>
    <t>05.1.0 Nakladanie s odpadmi</t>
  </si>
  <si>
    <t>Všeobecný materiál - KUKA nádoby</t>
  </si>
  <si>
    <t>Odvoz PDO</t>
  </si>
  <si>
    <t>Odvoz separovaného odpadu</t>
  </si>
  <si>
    <t>06.4.0 Verejné osvetlenie</t>
  </si>
  <si>
    <t>Elektrická energia</t>
  </si>
  <si>
    <t>632 001</t>
  </si>
  <si>
    <t>08.1.0 Rekreačné, kultúrne  a športové služby</t>
  </si>
  <si>
    <t>Energie - ihrisko</t>
  </si>
  <si>
    <t>Kultúrne akcie</t>
  </si>
  <si>
    <t>PFS</t>
  </si>
  <si>
    <t>kamenársky plenér</t>
  </si>
  <si>
    <t xml:space="preserve">08.4.0 Náboženské a iné spoločenské služby </t>
  </si>
  <si>
    <t>Energie,voda  cintorín</t>
  </si>
  <si>
    <t>Interiérové vybavenie-Dom smútku</t>
  </si>
  <si>
    <t>Menšie obecné služby</t>
  </si>
  <si>
    <t>Odmeny a príspevky</t>
  </si>
  <si>
    <t>09.1.1.1  Predškolská výchova s bežnou starostlivosťou</t>
  </si>
  <si>
    <t>prostriedky na bežné výdavky - prevádzka</t>
  </si>
  <si>
    <t>prostriedky na bežné výdavky - mzdy a odvody</t>
  </si>
  <si>
    <t>vrátenie vlastných príjmov</t>
  </si>
  <si>
    <t>stravné</t>
  </si>
  <si>
    <t>klub detí</t>
  </si>
  <si>
    <t xml:space="preserve">školská jedáleň </t>
  </si>
  <si>
    <t>knižnica</t>
  </si>
  <si>
    <t>vzdelávacie poukazy</t>
  </si>
  <si>
    <t>asistenti</t>
  </si>
  <si>
    <t>Mzdy, platy</t>
  </si>
  <si>
    <t>elektrická energia</t>
  </si>
  <si>
    <t>plyn</t>
  </si>
  <si>
    <t>voda</t>
  </si>
  <si>
    <t>telefón, internet</t>
  </si>
  <si>
    <t>učebné pomôcky, knihy</t>
  </si>
  <si>
    <t>údržba budovy</t>
  </si>
  <si>
    <t>údržba výpočt. techniky</t>
  </si>
  <si>
    <t>interierové vybavenie</t>
  </si>
  <si>
    <t>interierové vybavenie - kuchyňa</t>
  </si>
  <si>
    <t>reprezentačné</t>
  </si>
  <si>
    <t xml:space="preserve">10.7.0.4 Sociálne zabezpečenie </t>
  </si>
  <si>
    <t>starostlivosť o starých občanov</t>
  </si>
  <si>
    <t>10.4.0</t>
  </si>
  <si>
    <t>Na dávku v hmotnej núdzi a príspevky k dávke</t>
  </si>
  <si>
    <t>Bežné výdavky spolu:</t>
  </si>
  <si>
    <t>Kapitálové výdavky</t>
  </si>
  <si>
    <t>04.5.1.Miestne komunikácie</t>
  </si>
  <si>
    <t>06.2.0.Rozvoj obce</t>
  </si>
  <si>
    <t>KAPITALOVE VYDAVKY</t>
  </si>
  <si>
    <t>06.2.0 Rozvoj obcí</t>
  </si>
  <si>
    <t>717 001 10</t>
  </si>
  <si>
    <t>Realizácia nových stavieb VO Hrady vyšné</t>
  </si>
  <si>
    <t>717 001 20</t>
  </si>
  <si>
    <t xml:space="preserve">Realizácia nových stavieb </t>
  </si>
  <si>
    <t xml:space="preserve">08.4.0 Cintoríny </t>
  </si>
  <si>
    <t xml:space="preserve">09.1.2.1 Základné vzdelanie s bežnou starostlivosťou  </t>
  </si>
  <si>
    <t>Kapitálové výdavky spolu:</t>
  </si>
  <si>
    <t xml:space="preserve">Výdavkové finančné operácie </t>
  </si>
  <si>
    <t>splátka istiny - úver</t>
  </si>
  <si>
    <t>Sumarizácia</t>
  </si>
  <si>
    <t>Bežné výdavky spolu</t>
  </si>
  <si>
    <t>Kapitálové výdavky spolu</t>
  </si>
  <si>
    <t>Výdavkové finančné operácie</t>
  </si>
  <si>
    <t>Rozpočtové výdavky spolu</t>
  </si>
  <si>
    <t>Vlastné príjmy RO s právnou subjektivitou</t>
  </si>
  <si>
    <t>Hospodárenie celkom</t>
  </si>
  <si>
    <t>12 rokov</t>
  </si>
  <si>
    <t>Rok</t>
  </si>
  <si>
    <t>úrok - mesačný</t>
  </si>
  <si>
    <t>úrok - ročný</t>
  </si>
  <si>
    <t>istina - mesačná</t>
  </si>
  <si>
    <t>istina - ročná</t>
  </si>
  <si>
    <t>Úver na 12 rokov 15 mil. Sk  - cesty,chodníky</t>
  </si>
  <si>
    <t>ANUITA</t>
  </si>
  <si>
    <t>ROK</t>
  </si>
  <si>
    <t>Úrok</t>
  </si>
  <si>
    <t>istina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</si>
</sst>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@"/>
    <numFmt numFmtId="167" formatCode="DD/MM/YYYY"/>
    <numFmt numFmtId="168" formatCode="0"/>
    <numFmt numFmtId="169" formatCode="#,##0.00"/>
    <numFmt numFmtId="170" formatCode="#,##0.00&quot; Sk&quot;;[RED]\-#,##0.00&quot; Sk&quot;"/>
  </numFmts>
  <fonts count="1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0">
    <xf numFmtId="164" fontId="0" fillId="0" borderId="0" xfId="0" applyAlignment="1">
      <alignment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/>
    </xf>
    <xf numFmtId="164" fontId="0" fillId="0" borderId="2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4" xfId="0" applyFont="1" applyFill="1" applyBorder="1" applyAlignment="1">
      <alignment horizontal="left"/>
    </xf>
    <xf numFmtId="164" fontId="2" fillId="0" borderId="1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3" fillId="0" borderId="0" xfId="0" applyFont="1" applyFill="1" applyAlignment="1">
      <alignment/>
    </xf>
    <xf numFmtId="164" fontId="4" fillId="2" borderId="6" xfId="0" applyFont="1" applyFill="1" applyBorder="1" applyAlignment="1">
      <alignment horizontal="left" vertical="center"/>
    </xf>
    <xf numFmtId="164" fontId="3" fillId="2" borderId="7" xfId="0" applyFont="1" applyFill="1" applyBorder="1" applyAlignment="1">
      <alignment horizontal="left" vertical="center"/>
    </xf>
    <xf numFmtId="164" fontId="4" fillId="2" borderId="8" xfId="0" applyFont="1" applyFill="1" applyBorder="1" applyAlignment="1">
      <alignment horizontal="center" vertical="center" wrapText="1"/>
    </xf>
    <xf numFmtId="164" fontId="4" fillId="2" borderId="9" xfId="0" applyFont="1" applyFill="1" applyBorder="1" applyAlignment="1">
      <alignment horizontal="center" vertical="center" wrapText="1"/>
    </xf>
    <xf numFmtId="164" fontId="4" fillId="2" borderId="8" xfId="0" applyFont="1" applyFill="1" applyBorder="1" applyAlignment="1">
      <alignment horizontal="center" vertical="center"/>
    </xf>
    <xf numFmtId="164" fontId="3" fillId="0" borderId="10" xfId="0" applyFont="1" applyFill="1" applyBorder="1" applyAlignment="1">
      <alignment horizontal="left"/>
    </xf>
    <xf numFmtId="164" fontId="3" fillId="0" borderId="11" xfId="0" applyFont="1" applyFill="1" applyBorder="1" applyAlignment="1">
      <alignment/>
    </xf>
    <xf numFmtId="164" fontId="4" fillId="0" borderId="12" xfId="0" applyFont="1" applyFill="1" applyBorder="1" applyAlignment="1">
      <alignment horizontal="right"/>
    </xf>
    <xf numFmtId="164" fontId="4" fillId="3" borderId="13" xfId="0" applyFont="1" applyFill="1" applyBorder="1" applyAlignment="1">
      <alignment horizontal="left"/>
    </xf>
    <xf numFmtId="164" fontId="3" fillId="3" borderId="14" xfId="0" applyFont="1" applyFill="1" applyBorder="1" applyAlignment="1">
      <alignment/>
    </xf>
    <xf numFmtId="165" fontId="4" fillId="3" borderId="9" xfId="0" applyNumberFormat="1" applyFont="1" applyFill="1" applyBorder="1" applyAlignment="1">
      <alignment/>
    </xf>
    <xf numFmtId="165" fontId="4" fillId="3" borderId="12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 horizontal="left"/>
    </xf>
    <xf numFmtId="164" fontId="3" fillId="0" borderId="14" xfId="0" applyFont="1" applyFill="1" applyBorder="1" applyAlignment="1">
      <alignment/>
    </xf>
    <xf numFmtId="165" fontId="3" fillId="0" borderId="9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5" fontId="3" fillId="0" borderId="13" xfId="0" applyNumberFormat="1" applyFont="1" applyFill="1" applyBorder="1" applyAlignment="1">
      <alignment horizontal="left"/>
    </xf>
    <xf numFmtId="165" fontId="3" fillId="0" borderId="9" xfId="0" applyNumberFormat="1" applyFont="1" applyFill="1" applyBorder="1" applyAlignment="1">
      <alignment horizontal="right"/>
    </xf>
    <xf numFmtId="164" fontId="3" fillId="0" borderId="12" xfId="0" applyFont="1" applyFill="1" applyBorder="1" applyAlignment="1">
      <alignment/>
    </xf>
    <xf numFmtId="164" fontId="4" fillId="3" borderId="14" xfId="0" applyFont="1" applyFill="1" applyBorder="1" applyAlignment="1">
      <alignment/>
    </xf>
    <xf numFmtId="164" fontId="3" fillId="0" borderId="9" xfId="0" applyFont="1" applyFill="1" applyBorder="1" applyAlignment="1">
      <alignment/>
    </xf>
    <xf numFmtId="165" fontId="4" fillId="3" borderId="12" xfId="0" applyNumberFormat="1" applyFont="1" applyFill="1" applyBorder="1" applyAlignment="1">
      <alignment horizontal="right"/>
    </xf>
    <xf numFmtId="164" fontId="3" fillId="0" borderId="12" xfId="0" applyFont="1" applyFill="1" applyBorder="1" applyAlignment="1">
      <alignment horizontal="right"/>
    </xf>
    <xf numFmtId="164" fontId="6" fillId="0" borderId="0" xfId="0" applyFont="1" applyFill="1" applyAlignment="1">
      <alignment horizontal="left"/>
    </xf>
    <xf numFmtId="164" fontId="3" fillId="0" borderId="13" xfId="0" applyFont="1" applyFill="1" applyBorder="1" applyAlignment="1">
      <alignment horizontal="left"/>
    </xf>
    <xf numFmtId="164" fontId="3" fillId="0" borderId="15" xfId="0" applyFont="1" applyFill="1" applyBorder="1" applyAlignment="1">
      <alignment/>
    </xf>
    <xf numFmtId="164" fontId="4" fillId="0" borderId="2" xfId="0" applyFont="1" applyFill="1" applyBorder="1" applyAlignment="1">
      <alignment horizontal="left"/>
    </xf>
    <xf numFmtId="164" fontId="3" fillId="0" borderId="16" xfId="0" applyFont="1" applyFill="1" applyBorder="1" applyAlignment="1">
      <alignment/>
    </xf>
    <xf numFmtId="164" fontId="3" fillId="0" borderId="2" xfId="0" applyFont="1" applyFill="1" applyBorder="1" applyAlignment="1">
      <alignment horizontal="left"/>
    </xf>
    <xf numFmtId="165" fontId="4" fillId="0" borderId="12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left"/>
    </xf>
    <xf numFmtId="164" fontId="6" fillId="0" borderId="0" xfId="0" applyFont="1" applyFill="1" applyAlignment="1">
      <alignment/>
    </xf>
    <xf numFmtId="164" fontId="3" fillId="0" borderId="17" xfId="0" applyFont="1" applyFill="1" applyBorder="1" applyAlignment="1">
      <alignment/>
    </xf>
    <xf numFmtId="164" fontId="3" fillId="0" borderId="10" xfId="0" applyFont="1" applyFill="1" applyBorder="1" applyAlignment="1">
      <alignment/>
    </xf>
    <xf numFmtId="164" fontId="4" fillId="4" borderId="18" xfId="0" applyFont="1" applyFill="1" applyBorder="1" applyAlignment="1">
      <alignment horizontal="left"/>
    </xf>
    <xf numFmtId="164" fontId="4" fillId="4" borderId="19" xfId="0" applyFont="1" applyFill="1" applyBorder="1" applyAlignment="1">
      <alignment/>
    </xf>
    <xf numFmtId="165" fontId="4" fillId="4" borderId="20" xfId="0" applyNumberFormat="1" applyFont="1" applyFill="1" applyBorder="1" applyAlignment="1">
      <alignment/>
    </xf>
    <xf numFmtId="165" fontId="4" fillId="4" borderId="21" xfId="0" applyNumberFormat="1" applyFont="1" applyFill="1" applyBorder="1" applyAlignment="1">
      <alignment/>
    </xf>
    <xf numFmtId="164" fontId="4" fillId="2" borderId="2" xfId="0" applyFont="1" applyFill="1" applyBorder="1" applyAlignment="1">
      <alignment horizontal="left"/>
    </xf>
    <xf numFmtId="164" fontId="3" fillId="2" borderId="0" xfId="0" applyFont="1" applyFill="1" applyBorder="1" applyAlignment="1">
      <alignment horizontal="center" wrapText="1"/>
    </xf>
    <xf numFmtId="164" fontId="4" fillId="2" borderId="8" xfId="0" applyFont="1" applyFill="1" applyBorder="1" applyAlignment="1">
      <alignment horizontal="center"/>
    </xf>
    <xf numFmtId="164" fontId="4" fillId="3" borderId="1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left"/>
    </xf>
    <xf numFmtId="164" fontId="3" fillId="3" borderId="0" xfId="0" applyFont="1" applyFill="1" applyBorder="1" applyAlignment="1">
      <alignment/>
    </xf>
    <xf numFmtId="165" fontId="3" fillId="3" borderId="12" xfId="0" applyNumberFormat="1" applyFont="1" applyFill="1" applyBorder="1" applyAlignment="1">
      <alignment/>
    </xf>
    <xf numFmtId="164" fontId="3" fillId="3" borderId="12" xfId="0" applyFont="1" applyFill="1" applyBorder="1" applyAlignment="1">
      <alignment/>
    </xf>
    <xf numFmtId="164" fontId="3" fillId="4" borderId="19" xfId="0" applyFont="1" applyFill="1" applyBorder="1" applyAlignment="1">
      <alignment/>
    </xf>
    <xf numFmtId="164" fontId="4" fillId="4" borderId="21" xfId="0" applyFont="1" applyFill="1" applyBorder="1" applyAlignment="1">
      <alignment/>
    </xf>
    <xf numFmtId="164" fontId="4" fillId="2" borderId="22" xfId="0" applyFont="1" applyFill="1" applyBorder="1" applyAlignment="1">
      <alignment horizontal="left"/>
    </xf>
    <xf numFmtId="164" fontId="3" fillId="2" borderId="23" xfId="0" applyFont="1" applyFill="1" applyBorder="1" applyAlignment="1">
      <alignment horizontal="center" wrapText="1"/>
    </xf>
    <xf numFmtId="165" fontId="4" fillId="3" borderId="13" xfId="0" applyNumberFormat="1" applyFont="1" applyFill="1" applyBorder="1" applyAlignment="1">
      <alignment horizontal="left"/>
    </xf>
    <xf numFmtId="164" fontId="4" fillId="4" borderId="13" xfId="0" applyFont="1" applyFill="1" applyBorder="1" applyAlignment="1">
      <alignment horizontal="left"/>
    </xf>
    <xf numFmtId="164" fontId="3" fillId="4" borderId="14" xfId="0" applyFont="1" applyFill="1" applyBorder="1" applyAlignment="1">
      <alignment/>
    </xf>
    <xf numFmtId="165" fontId="4" fillId="4" borderId="12" xfId="0" applyNumberFormat="1" applyFont="1" applyFill="1" applyBorder="1" applyAlignment="1">
      <alignment/>
    </xf>
    <xf numFmtId="164" fontId="7" fillId="5" borderId="13" xfId="0" applyFont="1" applyFill="1" applyBorder="1" applyAlignment="1">
      <alignment horizontal="left"/>
    </xf>
    <xf numFmtId="164" fontId="0" fillId="5" borderId="14" xfId="0" applyFont="1" applyFill="1" applyBorder="1" applyAlignment="1">
      <alignment/>
    </xf>
    <xf numFmtId="165" fontId="7" fillId="5" borderId="12" xfId="0" applyNumberFormat="1" applyFont="1" applyFill="1" applyBorder="1" applyAlignment="1">
      <alignment/>
    </xf>
    <xf numFmtId="164" fontId="7" fillId="5" borderId="12" xfId="0" applyFont="1" applyFill="1" applyBorder="1" applyAlignment="1">
      <alignment/>
    </xf>
    <xf numFmtId="164" fontId="7" fillId="5" borderId="24" xfId="0" applyFont="1" applyFill="1" applyBorder="1" applyAlignment="1">
      <alignment horizontal="left"/>
    </xf>
    <xf numFmtId="164" fontId="0" fillId="5" borderId="25" xfId="0" applyFont="1" applyFill="1" applyBorder="1" applyAlignment="1">
      <alignment/>
    </xf>
    <xf numFmtId="165" fontId="7" fillId="5" borderId="21" xfId="0" applyNumberFormat="1" applyFont="1" applyFill="1" applyBorder="1" applyAlignment="1">
      <alignment/>
    </xf>
    <xf numFmtId="164" fontId="7" fillId="2" borderId="18" xfId="0" applyFont="1" applyFill="1" applyBorder="1" applyAlignment="1">
      <alignment horizontal="left"/>
    </xf>
    <xf numFmtId="164" fontId="3" fillId="2" borderId="26" xfId="0" applyFont="1" applyFill="1" applyBorder="1" applyAlignment="1">
      <alignment/>
    </xf>
    <xf numFmtId="165" fontId="7" fillId="2" borderId="20" xfId="0" applyNumberFormat="1" applyFont="1" applyFill="1" applyBorder="1" applyAlignment="1">
      <alignment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wrapText="1"/>
    </xf>
    <xf numFmtId="164" fontId="3" fillId="0" borderId="1" xfId="0" applyFont="1" applyFill="1" applyBorder="1" applyAlignment="1">
      <alignment wrapText="1"/>
    </xf>
    <xf numFmtId="164" fontId="8" fillId="0" borderId="22" xfId="0" applyFont="1" applyFill="1" applyBorder="1" applyAlignment="1">
      <alignment/>
    </xf>
    <xf numFmtId="164" fontId="9" fillId="0" borderId="23" xfId="0" applyFont="1" applyFill="1" applyBorder="1" applyAlignment="1">
      <alignment horizontal="left"/>
    </xf>
    <xf numFmtId="164" fontId="10" fillId="0" borderId="0" xfId="0" applyFont="1" applyFill="1" applyBorder="1" applyAlignment="1">
      <alignment horizontal="left"/>
    </xf>
    <xf numFmtId="164" fontId="11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5" fillId="0" borderId="27" xfId="0" applyFont="1" applyFill="1" applyBorder="1" applyAlignment="1">
      <alignment/>
    </xf>
    <xf numFmtId="164" fontId="13" fillId="0" borderId="4" xfId="0" applyFont="1" applyFill="1" applyBorder="1" applyAlignment="1">
      <alignment/>
    </xf>
    <xf numFmtId="164" fontId="9" fillId="0" borderId="1" xfId="0" applyFont="1" applyFill="1" applyBorder="1" applyAlignment="1">
      <alignment horizontal="left"/>
    </xf>
    <xf numFmtId="164" fontId="13" fillId="0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/>
    </xf>
    <xf numFmtId="164" fontId="5" fillId="0" borderId="5" xfId="0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wrapText="1"/>
    </xf>
    <xf numFmtId="164" fontId="3" fillId="0" borderId="3" xfId="0" applyFont="1" applyFill="1" applyBorder="1" applyAlignment="1">
      <alignment/>
    </xf>
    <xf numFmtId="164" fontId="3" fillId="0" borderId="28" xfId="0" applyFont="1" applyFill="1" applyBorder="1" applyAlignment="1">
      <alignment/>
    </xf>
    <xf numFmtId="164" fontId="3" fillId="2" borderId="29" xfId="0" applyFont="1" applyFill="1" applyBorder="1" applyAlignment="1">
      <alignment vertical="center"/>
    </xf>
    <xf numFmtId="164" fontId="3" fillId="2" borderId="30" xfId="0" applyFont="1" applyFill="1" applyBorder="1" applyAlignment="1">
      <alignment horizontal="left" vertical="center"/>
    </xf>
    <xf numFmtId="164" fontId="3" fillId="2" borderId="31" xfId="0" applyFont="1" applyFill="1" applyBorder="1" applyAlignment="1">
      <alignment vertical="center" wrapText="1"/>
    </xf>
    <xf numFmtId="164" fontId="3" fillId="2" borderId="8" xfId="0" applyFont="1" applyFill="1" applyBorder="1" applyAlignment="1">
      <alignment horizontal="center" vertical="center" wrapText="1"/>
    </xf>
    <xf numFmtId="164" fontId="3" fillId="2" borderId="8" xfId="0" applyFont="1" applyFill="1" applyBorder="1" applyAlignment="1">
      <alignment horizontal="center"/>
    </xf>
    <xf numFmtId="164" fontId="3" fillId="0" borderId="13" xfId="0" applyFont="1" applyFill="1" applyBorder="1" applyAlignment="1">
      <alignment/>
    </xf>
    <xf numFmtId="164" fontId="3" fillId="0" borderId="14" xfId="0" applyFont="1" applyFill="1" applyBorder="1" applyAlignment="1">
      <alignment horizontal="left"/>
    </xf>
    <xf numFmtId="164" fontId="3" fillId="0" borderId="14" xfId="0" applyFont="1" applyFill="1" applyBorder="1" applyAlignment="1">
      <alignment wrapText="1"/>
    </xf>
    <xf numFmtId="167" fontId="4" fillId="3" borderId="13" xfId="0" applyNumberFormat="1" applyFont="1" applyFill="1" applyBorder="1" applyAlignment="1">
      <alignment/>
    </xf>
    <xf numFmtId="164" fontId="4" fillId="3" borderId="14" xfId="0" applyFont="1" applyFill="1" applyBorder="1" applyAlignment="1">
      <alignment horizontal="left"/>
    </xf>
    <xf numFmtId="164" fontId="4" fillId="3" borderId="14" xfId="0" applyFont="1" applyFill="1" applyBorder="1" applyAlignment="1">
      <alignment wrapText="1"/>
    </xf>
    <xf numFmtId="167" fontId="4" fillId="0" borderId="13" xfId="0" applyNumberFormat="1" applyFont="1" applyFill="1" applyBorder="1" applyAlignment="1">
      <alignment/>
    </xf>
    <xf numFmtId="164" fontId="4" fillId="0" borderId="14" xfId="0" applyFont="1" applyFill="1" applyBorder="1" applyAlignment="1">
      <alignment horizontal="left"/>
    </xf>
    <xf numFmtId="164" fontId="4" fillId="0" borderId="14" xfId="0" applyFont="1" applyFill="1" applyBorder="1" applyAlignment="1">
      <alignment wrapText="1"/>
    </xf>
    <xf numFmtId="164" fontId="4" fillId="0" borderId="13" xfId="0" applyFont="1" applyFill="1" applyBorder="1" applyAlignment="1">
      <alignment/>
    </xf>
    <xf numFmtId="165" fontId="4" fillId="0" borderId="14" xfId="0" applyNumberFormat="1" applyFont="1" applyFill="1" applyBorder="1" applyAlignment="1">
      <alignment horizontal="left"/>
    </xf>
    <xf numFmtId="164" fontId="4" fillId="0" borderId="17" xfId="0" applyFont="1" applyFill="1" applyBorder="1" applyAlignment="1">
      <alignment wrapText="1"/>
    </xf>
    <xf numFmtId="165" fontId="6" fillId="0" borderId="14" xfId="0" applyNumberFormat="1" applyFont="1" applyFill="1" applyBorder="1" applyAlignment="1">
      <alignment horizontal="left"/>
    </xf>
    <xf numFmtId="164" fontId="6" fillId="0" borderId="14" xfId="0" applyFont="1" applyFill="1" applyBorder="1" applyAlignment="1">
      <alignment/>
    </xf>
    <xf numFmtId="165" fontId="3" fillId="0" borderId="14" xfId="0" applyNumberFormat="1" applyFont="1" applyFill="1" applyBorder="1" applyAlignment="1">
      <alignment horizontal="left"/>
    </xf>
    <xf numFmtId="164" fontId="4" fillId="0" borderId="12" xfId="0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4" fontId="4" fillId="3" borderId="13" xfId="0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164" fontId="4" fillId="0" borderId="14" xfId="0" applyFont="1" applyFill="1" applyBorder="1" applyAlignment="1">
      <alignment/>
    </xf>
    <xf numFmtId="164" fontId="4" fillId="0" borderId="0" xfId="0" applyFont="1" applyFill="1" applyAlignment="1">
      <alignment/>
    </xf>
    <xf numFmtId="164" fontId="4" fillId="3" borderId="32" xfId="0" applyFont="1" applyFill="1" applyBorder="1" applyAlignment="1">
      <alignment horizontal="left"/>
    </xf>
    <xf numFmtId="164" fontId="4" fillId="3" borderId="17" xfId="0" applyFont="1" applyFill="1" applyBorder="1" applyAlignment="1">
      <alignment wrapText="1"/>
    </xf>
    <xf numFmtId="165" fontId="4" fillId="0" borderId="12" xfId="0" applyNumberFormat="1" applyFont="1" applyFill="1" applyBorder="1" applyAlignment="1">
      <alignment horizontal="right"/>
    </xf>
    <xf numFmtId="166" fontId="3" fillId="0" borderId="13" xfId="0" applyNumberFormat="1" applyFont="1" applyFill="1" applyBorder="1" applyAlignment="1">
      <alignment/>
    </xf>
    <xf numFmtId="164" fontId="14" fillId="4" borderId="4" xfId="0" applyFont="1" applyFill="1" applyBorder="1" applyAlignment="1">
      <alignment/>
    </xf>
    <xf numFmtId="164" fontId="2" fillId="4" borderId="1" xfId="0" applyFont="1" applyFill="1" applyBorder="1" applyAlignment="1">
      <alignment horizontal="left"/>
    </xf>
    <xf numFmtId="164" fontId="2" fillId="4" borderId="1" xfId="0" applyFont="1" applyFill="1" applyBorder="1" applyAlignment="1">
      <alignment wrapText="1"/>
    </xf>
    <xf numFmtId="165" fontId="2" fillId="4" borderId="33" xfId="0" applyNumberFormat="1" applyFont="1" applyFill="1" applyBorder="1" applyAlignment="1">
      <alignment/>
    </xf>
    <xf numFmtId="165" fontId="2" fillId="4" borderId="20" xfId="0" applyNumberFormat="1" applyFont="1" applyFill="1" applyBorder="1" applyAlignment="1">
      <alignment/>
    </xf>
    <xf numFmtId="164" fontId="15" fillId="0" borderId="2" xfId="0" applyFont="1" applyFill="1" applyBorder="1" applyAlignment="1">
      <alignment/>
    </xf>
    <xf numFmtId="164" fontId="0" fillId="0" borderId="0" xfId="0" applyFont="1" applyFill="1" applyBorder="1" applyAlignment="1">
      <alignment wrapText="1"/>
    </xf>
    <xf numFmtId="165" fontId="0" fillId="0" borderId="3" xfId="0" applyNumberFormat="1" applyFont="1" applyFill="1" applyBorder="1" applyAlignment="1">
      <alignment/>
    </xf>
    <xf numFmtId="164" fontId="3" fillId="6" borderId="0" xfId="0" applyFont="1" applyFill="1" applyAlignment="1">
      <alignment/>
    </xf>
    <xf numFmtId="164" fontId="4" fillId="2" borderId="6" xfId="0" applyFont="1" applyFill="1" applyBorder="1" applyAlignment="1">
      <alignment vertical="center"/>
    </xf>
    <xf numFmtId="164" fontId="4" fillId="2" borderId="7" xfId="0" applyFont="1" applyFill="1" applyBorder="1" applyAlignment="1">
      <alignment horizontal="left" vertical="center"/>
    </xf>
    <xf numFmtId="164" fontId="4" fillId="2" borderId="34" xfId="0" applyFont="1" applyFill="1" applyBorder="1" applyAlignment="1">
      <alignment vertical="center" wrapText="1"/>
    </xf>
    <xf numFmtId="167" fontId="3" fillId="0" borderId="13" xfId="0" applyNumberFormat="1" applyFont="1" applyFill="1" applyBorder="1" applyAlignment="1">
      <alignment/>
    </xf>
    <xf numFmtId="164" fontId="3" fillId="0" borderId="17" xfId="0" applyFont="1" applyFill="1" applyBorder="1" applyAlignment="1">
      <alignment wrapText="1"/>
    </xf>
    <xf numFmtId="167" fontId="4" fillId="7" borderId="21" xfId="0" applyNumberFormat="1" applyFont="1" applyFill="1" applyBorder="1" applyAlignment="1">
      <alignment/>
    </xf>
    <xf numFmtId="165" fontId="4" fillId="7" borderId="21" xfId="0" applyNumberFormat="1" applyFont="1" applyFill="1" applyBorder="1" applyAlignment="1">
      <alignment/>
    </xf>
    <xf numFmtId="165" fontId="3" fillId="7" borderId="21" xfId="0" applyNumberFormat="1" applyFont="1" applyFill="1" applyBorder="1" applyAlignment="1">
      <alignment/>
    </xf>
    <xf numFmtId="164" fontId="3" fillId="7" borderId="21" xfId="0" applyFont="1" applyFill="1" applyBorder="1" applyAlignment="1">
      <alignment/>
    </xf>
    <xf numFmtId="167" fontId="3" fillId="0" borderId="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left"/>
    </xf>
    <xf numFmtId="164" fontId="4" fillId="0" borderId="0" xfId="0" applyFont="1" applyFill="1" applyBorder="1" applyAlignment="1">
      <alignment wrapText="1"/>
    </xf>
    <xf numFmtId="165" fontId="4" fillId="0" borderId="21" xfId="0" applyNumberFormat="1" applyFont="1" applyFill="1" applyBorder="1" applyAlignment="1">
      <alignment/>
    </xf>
    <xf numFmtId="165" fontId="3" fillId="0" borderId="21" xfId="0" applyNumberFormat="1" applyFont="1" applyFill="1" applyBorder="1" applyAlignment="1">
      <alignment/>
    </xf>
    <xf numFmtId="164" fontId="3" fillId="0" borderId="21" xfId="0" applyFont="1" applyFill="1" applyBorder="1" applyAlignment="1">
      <alignment/>
    </xf>
    <xf numFmtId="167" fontId="4" fillId="7" borderId="2" xfId="0" applyNumberFormat="1" applyFont="1" applyFill="1" applyBorder="1" applyAlignment="1">
      <alignment/>
    </xf>
    <xf numFmtId="164" fontId="3" fillId="7" borderId="0" xfId="0" applyFont="1" applyFill="1" applyBorder="1" applyAlignment="1">
      <alignment horizontal="left"/>
    </xf>
    <xf numFmtId="164" fontId="4" fillId="7" borderId="0" xfId="0" applyFont="1" applyFill="1" applyBorder="1" applyAlignment="1">
      <alignment wrapText="1"/>
    </xf>
    <xf numFmtId="164" fontId="4" fillId="7" borderId="21" xfId="0" applyFont="1" applyFill="1" applyBorder="1" applyAlignment="1">
      <alignment/>
    </xf>
    <xf numFmtId="167" fontId="4" fillId="6" borderId="35" xfId="0" applyNumberFormat="1" applyFont="1" applyFill="1" applyBorder="1" applyAlignment="1">
      <alignment/>
    </xf>
    <xf numFmtId="165" fontId="4" fillId="6" borderId="36" xfId="0" applyNumberFormat="1" applyFont="1" applyFill="1" applyBorder="1" applyAlignment="1">
      <alignment horizontal="left"/>
    </xf>
    <xf numFmtId="164" fontId="4" fillId="6" borderId="37" xfId="0" applyFont="1" applyFill="1" applyBorder="1" applyAlignment="1">
      <alignment wrapText="1"/>
    </xf>
    <xf numFmtId="165" fontId="4" fillId="6" borderId="12" xfId="0" applyNumberFormat="1" applyFont="1" applyFill="1" applyBorder="1" applyAlignment="1">
      <alignment/>
    </xf>
    <xf numFmtId="165" fontId="3" fillId="6" borderId="12" xfId="0" applyNumberFormat="1" applyFont="1" applyFill="1" applyBorder="1" applyAlignment="1">
      <alignment/>
    </xf>
    <xf numFmtId="164" fontId="3" fillId="6" borderId="12" xfId="0" applyFont="1" applyFill="1" applyBorder="1" applyAlignment="1">
      <alignment/>
    </xf>
    <xf numFmtId="164" fontId="3" fillId="6" borderId="2" xfId="0" applyFont="1" applyFill="1" applyBorder="1" applyAlignment="1">
      <alignment/>
    </xf>
    <xf numFmtId="164" fontId="3" fillId="6" borderId="0" xfId="0" applyFont="1" applyFill="1" applyBorder="1" applyAlignment="1">
      <alignment/>
    </xf>
    <xf numFmtId="164" fontId="4" fillId="3" borderId="12" xfId="0" applyFont="1" applyFill="1" applyBorder="1" applyAlignment="1">
      <alignment/>
    </xf>
    <xf numFmtId="164" fontId="4" fillId="3" borderId="9" xfId="0" applyFont="1" applyFill="1" applyBorder="1" applyAlignment="1">
      <alignment/>
    </xf>
    <xf numFmtId="164" fontId="4" fillId="3" borderId="35" xfId="0" applyFont="1" applyFill="1" applyBorder="1" applyAlignment="1">
      <alignment/>
    </xf>
    <xf numFmtId="167" fontId="3" fillId="0" borderId="24" xfId="0" applyNumberFormat="1" applyFont="1" applyFill="1" applyBorder="1" applyAlignment="1">
      <alignment/>
    </xf>
    <xf numFmtId="165" fontId="3" fillId="0" borderId="25" xfId="0" applyNumberFormat="1" applyFont="1" applyFill="1" applyBorder="1" applyAlignment="1">
      <alignment horizontal="left"/>
    </xf>
    <xf numFmtId="164" fontId="3" fillId="0" borderId="25" xfId="0" applyFont="1" applyFill="1" applyBorder="1" applyAlignment="1">
      <alignment wrapText="1"/>
    </xf>
    <xf numFmtId="164" fontId="4" fillId="4" borderId="18" xfId="0" applyFont="1" applyFill="1" applyBorder="1" applyAlignment="1">
      <alignment vertical="center"/>
    </xf>
    <xf numFmtId="164" fontId="4" fillId="4" borderId="19" xfId="0" applyFont="1" applyFill="1" applyBorder="1" applyAlignment="1">
      <alignment horizontal="left" vertical="center"/>
    </xf>
    <xf numFmtId="164" fontId="4" fillId="4" borderId="19" xfId="0" applyFont="1" applyFill="1" applyBorder="1" applyAlignment="1">
      <alignment vertical="center" wrapText="1"/>
    </xf>
    <xf numFmtId="164" fontId="4" fillId="2" borderId="29" xfId="0" applyFont="1" applyFill="1" applyBorder="1" applyAlignment="1">
      <alignment vertical="center"/>
    </xf>
    <xf numFmtId="164" fontId="4" fillId="2" borderId="30" xfId="0" applyFont="1" applyFill="1" applyBorder="1" applyAlignment="1">
      <alignment horizontal="left" vertical="center"/>
    </xf>
    <xf numFmtId="165" fontId="14" fillId="0" borderId="12" xfId="0" applyNumberFormat="1" applyFont="1" applyFill="1" applyBorder="1" applyAlignment="1">
      <alignment/>
    </xf>
    <xf numFmtId="164" fontId="4" fillId="4" borderId="18" xfId="0" applyFont="1" applyFill="1" applyBorder="1" applyAlignment="1">
      <alignment/>
    </xf>
    <xf numFmtId="164" fontId="4" fillId="4" borderId="19" xfId="0" applyFont="1" applyFill="1" applyBorder="1" applyAlignment="1">
      <alignment horizontal="left"/>
    </xf>
    <xf numFmtId="164" fontId="4" fillId="4" borderId="19" xfId="0" applyFont="1" applyFill="1" applyBorder="1" applyAlignment="1">
      <alignment wrapText="1"/>
    </xf>
    <xf numFmtId="165" fontId="14" fillId="4" borderId="20" xfId="0" applyNumberFormat="1" applyFont="1" applyFill="1" applyBorder="1" applyAlignment="1">
      <alignment/>
    </xf>
    <xf numFmtId="164" fontId="10" fillId="2" borderId="22" xfId="0" applyFont="1" applyFill="1" applyBorder="1" applyAlignment="1">
      <alignment/>
    </xf>
    <xf numFmtId="164" fontId="3" fillId="2" borderId="23" xfId="0" applyFont="1" applyFill="1" applyBorder="1" applyAlignment="1">
      <alignment horizontal="left"/>
    </xf>
    <xf numFmtId="164" fontId="3" fillId="2" borderId="23" xfId="0" applyFont="1" applyFill="1" applyBorder="1" applyAlignment="1">
      <alignment wrapText="1"/>
    </xf>
    <xf numFmtId="164" fontId="16" fillId="0" borderId="13" xfId="0" applyFont="1" applyFill="1" applyBorder="1" applyAlignment="1">
      <alignment/>
    </xf>
    <xf numFmtId="164" fontId="16" fillId="0" borderId="14" xfId="0" applyFont="1" applyFill="1" applyBorder="1" applyAlignment="1">
      <alignment horizontal="left"/>
    </xf>
    <xf numFmtId="164" fontId="16" fillId="0" borderId="14" xfId="0" applyFont="1" applyFill="1" applyBorder="1" applyAlignment="1">
      <alignment wrapText="1"/>
    </xf>
    <xf numFmtId="165" fontId="16" fillId="0" borderId="12" xfId="0" applyNumberFormat="1" applyFont="1" applyFill="1" applyBorder="1" applyAlignment="1">
      <alignment/>
    </xf>
    <xf numFmtId="164" fontId="16" fillId="0" borderId="12" xfId="0" applyFont="1" applyFill="1" applyBorder="1" applyAlignment="1">
      <alignment/>
    </xf>
    <xf numFmtId="164" fontId="7" fillId="5" borderId="13" xfId="0" applyFont="1" applyFill="1" applyBorder="1" applyAlignment="1">
      <alignment/>
    </xf>
    <xf numFmtId="164" fontId="7" fillId="5" borderId="14" xfId="0" applyFont="1" applyFill="1" applyBorder="1" applyAlignment="1">
      <alignment horizontal="left"/>
    </xf>
    <xf numFmtId="164" fontId="7" fillId="5" borderId="14" xfId="0" applyFont="1" applyFill="1" applyBorder="1" applyAlignment="1">
      <alignment wrapText="1"/>
    </xf>
    <xf numFmtId="165" fontId="0" fillId="0" borderId="12" xfId="0" applyNumberFormat="1" applyFont="1" applyFill="1" applyBorder="1" applyAlignment="1">
      <alignment/>
    </xf>
    <xf numFmtId="164" fontId="16" fillId="0" borderId="24" xfId="0" applyFont="1" applyFill="1" applyBorder="1" applyAlignment="1">
      <alignment/>
    </xf>
    <xf numFmtId="164" fontId="16" fillId="0" borderId="25" xfId="0" applyFont="1" applyFill="1" applyBorder="1" applyAlignment="1">
      <alignment horizontal="left"/>
    </xf>
    <xf numFmtId="164" fontId="16" fillId="0" borderId="25" xfId="0" applyFont="1" applyFill="1" applyBorder="1" applyAlignment="1">
      <alignment wrapText="1"/>
    </xf>
    <xf numFmtId="164" fontId="7" fillId="5" borderId="18" xfId="0" applyFont="1" applyFill="1" applyBorder="1" applyAlignment="1">
      <alignment/>
    </xf>
    <xf numFmtId="164" fontId="7" fillId="5" borderId="19" xfId="0" applyFont="1" applyFill="1" applyBorder="1" applyAlignment="1">
      <alignment horizontal="left"/>
    </xf>
    <xf numFmtId="164" fontId="7" fillId="5" borderId="19" xfId="0" applyFont="1" applyFill="1" applyBorder="1" applyAlignment="1">
      <alignment wrapText="1"/>
    </xf>
    <xf numFmtId="165" fontId="7" fillId="5" borderId="20" xfId="0" applyNumberFormat="1" applyFont="1" applyFill="1" applyBorder="1" applyAlignment="1">
      <alignment/>
    </xf>
    <xf numFmtId="164" fontId="10" fillId="2" borderId="38" xfId="0" applyFont="1" applyFill="1" applyBorder="1" applyAlignment="1">
      <alignment/>
    </xf>
    <xf numFmtId="164" fontId="1" fillId="2" borderId="39" xfId="0" applyFont="1" applyFill="1" applyBorder="1" applyAlignment="1">
      <alignment horizontal="left"/>
    </xf>
    <xf numFmtId="164" fontId="1" fillId="2" borderId="39" xfId="0" applyFont="1" applyFill="1" applyBorder="1" applyAlignment="1">
      <alignment wrapText="1"/>
    </xf>
    <xf numFmtId="165" fontId="1" fillId="2" borderId="33" xfId="0" applyNumberFormat="1" applyFont="1" applyFill="1" applyBorder="1" applyAlignment="1">
      <alignment/>
    </xf>
    <xf numFmtId="164" fontId="7" fillId="2" borderId="40" xfId="0" applyFont="1" applyFill="1" applyBorder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69" fontId="3" fillId="0" borderId="0" xfId="15" applyNumberFormat="1" applyFont="1" applyFill="1" applyBorder="1" applyAlignment="1" applyProtection="1">
      <alignment wrapText="1"/>
      <protection/>
    </xf>
    <xf numFmtId="169" fontId="3" fillId="0" borderId="0" xfId="0" applyNumberFormat="1" applyFont="1" applyFill="1" applyAlignment="1">
      <alignment wrapText="1"/>
    </xf>
    <xf numFmtId="164" fontId="4" fillId="0" borderId="41" xfId="0" applyFont="1" applyFill="1" applyBorder="1" applyAlignment="1">
      <alignment/>
    </xf>
    <xf numFmtId="164" fontId="3" fillId="0" borderId="42" xfId="0" applyFont="1" applyFill="1" applyBorder="1" applyAlignment="1">
      <alignment/>
    </xf>
    <xf numFmtId="164" fontId="3" fillId="0" borderId="43" xfId="0" applyFont="1" applyFill="1" applyBorder="1" applyAlignment="1">
      <alignment/>
    </xf>
    <xf numFmtId="169" fontId="11" fillId="0" borderId="44" xfId="15" applyNumberFormat="1" applyFont="1" applyFill="1" applyBorder="1" applyAlignment="1" applyProtection="1">
      <alignment/>
      <protection/>
    </xf>
    <xf numFmtId="169" fontId="11" fillId="0" borderId="44" xfId="0" applyNumberFormat="1" applyFont="1" applyFill="1" applyBorder="1" applyAlignment="1">
      <alignment/>
    </xf>
    <xf numFmtId="164" fontId="3" fillId="0" borderId="45" xfId="0" applyFont="1" applyFill="1" applyBorder="1" applyAlignment="1">
      <alignment/>
    </xf>
    <xf numFmtId="169" fontId="11" fillId="0" borderId="46" xfId="0" applyNumberFormat="1" applyFont="1" applyFill="1" applyBorder="1" applyAlignment="1">
      <alignment/>
    </xf>
    <xf numFmtId="164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zoomScale="115" zoomScaleNormal="115" zoomScaleSheetLayoutView="100" workbookViewId="0" topLeftCell="A1">
      <selection activeCell="B2" sqref="B2"/>
    </sheetView>
  </sheetViews>
  <sheetFormatPr defaultColWidth="9.140625" defaultRowHeight="12.75"/>
  <cols>
    <col min="1" max="1" width="8.00390625" style="1" customWidth="1"/>
    <col min="2" max="2" width="52.57421875" style="2" customWidth="1"/>
    <col min="3" max="3" width="11.7109375" style="2" customWidth="1"/>
    <col min="4" max="4" width="10.7109375" style="2" customWidth="1"/>
    <col min="5" max="5" width="10.140625" style="2" customWidth="1"/>
    <col min="6" max="16384" width="9.140625" style="2" customWidth="1"/>
  </cols>
  <sheetData>
    <row r="1" spans="1:5" ht="12.75">
      <c r="A1" s="3"/>
      <c r="B1" s="4"/>
      <c r="C1" s="4"/>
      <c r="D1" s="4"/>
      <c r="E1" s="4"/>
    </row>
    <row r="2" spans="1:6" ht="30" customHeight="1">
      <c r="A2" s="5"/>
      <c r="B2" s="6" t="s">
        <v>0</v>
      </c>
      <c r="C2" s="7"/>
      <c r="D2" s="8"/>
      <c r="E2" s="9"/>
      <c r="F2" s="10"/>
    </row>
    <row r="3" spans="1:6" ht="11.25" customHeight="1">
      <c r="A3" s="11"/>
      <c r="B3" s="4"/>
      <c r="C3" s="12"/>
      <c r="D3" s="4"/>
      <c r="E3" s="13"/>
      <c r="F3" s="10"/>
    </row>
    <row r="4" spans="1:5" s="18" customFormat="1" ht="13.5" customHeight="1">
      <c r="A4" s="14"/>
      <c r="B4" s="15"/>
      <c r="C4" s="16"/>
      <c r="D4" s="17"/>
      <c r="E4" s="17"/>
    </row>
    <row r="5" spans="1:5" s="18" customFormat="1" ht="21" customHeight="1">
      <c r="A5" s="19" t="s">
        <v>1</v>
      </c>
      <c r="B5" s="20"/>
      <c r="C5" s="21">
        <v>2015</v>
      </c>
      <c r="D5" s="22">
        <v>2016</v>
      </c>
      <c r="E5" s="23">
        <v>2017</v>
      </c>
    </row>
    <row r="6" spans="1:5" s="18" customFormat="1" ht="9.75" customHeight="1">
      <c r="A6" s="24"/>
      <c r="B6" s="25"/>
      <c r="C6" s="26" t="s">
        <v>2</v>
      </c>
      <c r="D6" s="26" t="s">
        <v>2</v>
      </c>
      <c r="E6" s="26" t="s">
        <v>2</v>
      </c>
    </row>
    <row r="7" spans="1:5" s="18" customFormat="1" ht="12.75">
      <c r="A7" s="27" t="s">
        <v>3</v>
      </c>
      <c r="B7" s="28"/>
      <c r="C7" s="29">
        <v>174500</v>
      </c>
      <c r="D7" s="29">
        <v>174500</v>
      </c>
      <c r="E7" s="30">
        <v>174500</v>
      </c>
    </row>
    <row r="8" spans="1:5" s="35" customFormat="1" ht="12.75">
      <c r="A8" s="31" t="s">
        <v>4</v>
      </c>
      <c r="B8" s="32" t="s">
        <v>5</v>
      </c>
      <c r="C8" s="33">
        <v>160000</v>
      </c>
      <c r="D8" s="33"/>
      <c r="E8" s="34"/>
    </row>
    <row r="9" spans="1:5" s="35" customFormat="1" ht="12.75">
      <c r="A9" s="36">
        <v>121</v>
      </c>
      <c r="B9" s="32" t="s">
        <v>6</v>
      </c>
      <c r="C9" s="37">
        <v>14500</v>
      </c>
      <c r="D9" s="33"/>
      <c r="E9" s="34"/>
    </row>
    <row r="10" spans="1:5" s="18" customFormat="1" ht="12.75" hidden="1">
      <c r="A10" s="36">
        <v>121001</v>
      </c>
      <c r="B10" s="32" t="s">
        <v>7</v>
      </c>
      <c r="C10" s="33"/>
      <c r="D10" s="33"/>
      <c r="E10" s="38"/>
    </row>
    <row r="11" spans="1:5" s="18" customFormat="1" ht="12.75" hidden="1">
      <c r="A11" s="36">
        <v>121002</v>
      </c>
      <c r="B11" s="32" t="s">
        <v>8</v>
      </c>
      <c r="C11" s="34"/>
      <c r="D11" s="34"/>
      <c r="E11" s="38"/>
    </row>
    <row r="12" spans="1:5" s="18" customFormat="1" ht="12.75" hidden="1">
      <c r="A12" s="36" t="s">
        <v>9</v>
      </c>
      <c r="B12" s="32" t="s">
        <v>10</v>
      </c>
      <c r="C12" s="34"/>
      <c r="D12" s="34"/>
      <c r="E12" s="38"/>
    </row>
    <row r="13" spans="1:5" s="18" customFormat="1" ht="12.75" hidden="1">
      <c r="A13" s="36" t="s">
        <v>11</v>
      </c>
      <c r="B13" s="32" t="s">
        <v>12</v>
      </c>
      <c r="C13" s="34"/>
      <c r="D13" s="34"/>
      <c r="E13" s="38"/>
    </row>
    <row r="14" spans="1:5" s="18" customFormat="1" ht="12.75">
      <c r="A14" s="27" t="s">
        <v>13</v>
      </c>
      <c r="B14" s="39"/>
      <c r="C14" s="30">
        <v>6700</v>
      </c>
      <c r="D14" s="30">
        <v>6700</v>
      </c>
      <c r="E14" s="30">
        <v>6700</v>
      </c>
    </row>
    <row r="15" spans="1:5" s="35" customFormat="1" ht="9.75" customHeight="1">
      <c r="A15" s="31" t="s">
        <v>14</v>
      </c>
      <c r="B15" s="32" t="s">
        <v>15</v>
      </c>
      <c r="C15" s="34">
        <v>400</v>
      </c>
      <c r="D15" s="34"/>
      <c r="E15" s="34"/>
    </row>
    <row r="16" spans="1:5" s="18" customFormat="1" ht="9.75" customHeight="1" hidden="1">
      <c r="A16" s="31" t="s">
        <v>16</v>
      </c>
      <c r="B16" s="32" t="s">
        <v>17</v>
      </c>
      <c r="C16" s="40">
        <v>0</v>
      </c>
      <c r="D16" s="40"/>
      <c r="E16" s="38"/>
    </row>
    <row r="17" spans="1:5" s="18" customFormat="1" ht="9.75" customHeight="1">
      <c r="A17" s="31" t="s">
        <v>18</v>
      </c>
      <c r="B17" s="32" t="s">
        <v>19</v>
      </c>
      <c r="C17" s="40">
        <v>1500</v>
      </c>
      <c r="D17" s="40"/>
      <c r="E17" s="38"/>
    </row>
    <row r="18" spans="1:5" s="18" customFormat="1" ht="9.75" customHeight="1" hidden="1">
      <c r="A18" s="31" t="s">
        <v>20</v>
      </c>
      <c r="B18" s="32" t="s">
        <v>21</v>
      </c>
      <c r="C18" s="33">
        <v>0</v>
      </c>
      <c r="D18" s="33"/>
      <c r="E18" s="34"/>
    </row>
    <row r="19" spans="1:5" s="18" customFormat="1" ht="9.75" customHeight="1">
      <c r="A19" s="31" t="s">
        <v>22</v>
      </c>
      <c r="B19" s="32" t="s">
        <v>23</v>
      </c>
      <c r="C19" s="34">
        <v>4800</v>
      </c>
      <c r="D19" s="34"/>
      <c r="E19" s="34"/>
    </row>
    <row r="20" spans="1:5" s="18" customFormat="1" ht="12.75">
      <c r="A20" s="27" t="s">
        <v>24</v>
      </c>
      <c r="B20" s="39"/>
      <c r="C20" s="41">
        <v>2000</v>
      </c>
      <c r="D20" s="41">
        <v>2000</v>
      </c>
      <c r="E20" s="30">
        <v>2000</v>
      </c>
    </row>
    <row r="21" spans="1:5" s="43" customFormat="1" ht="12.75" hidden="1">
      <c r="A21" s="36">
        <v>211003</v>
      </c>
      <c r="B21" s="32" t="s">
        <v>25</v>
      </c>
      <c r="C21" s="34">
        <v>0</v>
      </c>
      <c r="D21" s="34"/>
      <c r="E21" s="42"/>
    </row>
    <row r="22" spans="1:5" s="18" customFormat="1" ht="12.75" hidden="1">
      <c r="A22" s="44" t="s">
        <v>26</v>
      </c>
      <c r="B22" s="45" t="s">
        <v>27</v>
      </c>
      <c r="C22" s="40"/>
      <c r="D22" s="40"/>
      <c r="E22" s="38"/>
    </row>
    <row r="23" spans="1:5" s="18" customFormat="1" ht="12.75">
      <c r="A23" s="36">
        <v>212003</v>
      </c>
      <c r="B23" s="32" t="s">
        <v>28</v>
      </c>
      <c r="C23" s="34">
        <v>2000</v>
      </c>
      <c r="D23" s="34"/>
      <c r="E23" s="34"/>
    </row>
    <row r="24" spans="1:5" s="18" customFormat="1" ht="12.75" hidden="1">
      <c r="A24" s="46" t="s">
        <v>29</v>
      </c>
      <c r="B24" s="15"/>
      <c r="C24" s="47"/>
      <c r="D24" s="47"/>
      <c r="E24" s="38"/>
    </row>
    <row r="25" spans="1:5" s="18" customFormat="1" ht="12.75" hidden="1">
      <c r="A25" s="48"/>
      <c r="B25" s="15"/>
      <c r="C25" s="47"/>
      <c r="D25" s="47"/>
      <c r="E25" s="38"/>
    </row>
    <row r="26" spans="1:5" s="18" customFormat="1" ht="12.75" hidden="1">
      <c r="A26" s="48"/>
      <c r="B26" s="15"/>
      <c r="C26" s="47"/>
      <c r="D26" s="47"/>
      <c r="E26" s="38"/>
    </row>
    <row r="27" spans="1:5" s="18" customFormat="1" ht="12.75">
      <c r="A27" s="27" t="s">
        <v>30</v>
      </c>
      <c r="B27" s="39"/>
      <c r="C27" s="30">
        <v>4200</v>
      </c>
      <c r="D27" s="30">
        <v>4200</v>
      </c>
      <c r="E27" s="30">
        <v>4200</v>
      </c>
    </row>
    <row r="28" spans="1:5" s="18" customFormat="1" ht="12.75">
      <c r="A28" s="44">
        <v>221</v>
      </c>
      <c r="B28" s="32" t="s">
        <v>31</v>
      </c>
      <c r="C28" s="33">
        <v>300</v>
      </c>
      <c r="D28" s="33"/>
      <c r="E28" s="34"/>
    </row>
    <row r="29" spans="1:5" s="18" customFormat="1" ht="12.75">
      <c r="A29" s="44"/>
      <c r="B29" s="32" t="s">
        <v>32</v>
      </c>
      <c r="C29" s="33">
        <v>400</v>
      </c>
      <c r="D29" s="33"/>
      <c r="E29" s="34"/>
    </row>
    <row r="30" spans="1:5" s="18" customFormat="1" ht="12.75">
      <c r="A30" s="44"/>
      <c r="B30" s="32" t="s">
        <v>33</v>
      </c>
      <c r="C30" s="33">
        <v>100</v>
      </c>
      <c r="D30" s="33"/>
      <c r="E30" s="34"/>
    </row>
    <row r="31" spans="1:5" s="18" customFormat="1" ht="12.75">
      <c r="A31" s="44"/>
      <c r="B31" s="32" t="s">
        <v>34</v>
      </c>
      <c r="C31" s="33">
        <v>100</v>
      </c>
      <c r="D31" s="33"/>
      <c r="E31" s="34"/>
    </row>
    <row r="32" spans="1:5" s="18" customFormat="1" ht="12.75">
      <c r="A32" s="36">
        <v>223</v>
      </c>
      <c r="B32" s="32" t="s">
        <v>35</v>
      </c>
      <c r="C32" s="33">
        <v>600</v>
      </c>
      <c r="D32" s="33"/>
      <c r="E32" s="49"/>
    </row>
    <row r="33" spans="1:5" s="18" customFormat="1" ht="9.75" customHeight="1" hidden="1">
      <c r="A33" s="50">
        <v>229001</v>
      </c>
      <c r="B33" s="25" t="s">
        <v>36</v>
      </c>
      <c r="C33" s="40">
        <v>0</v>
      </c>
      <c r="D33" s="40"/>
      <c r="E33" s="38"/>
    </row>
    <row r="34" spans="1:5" s="18" customFormat="1" ht="9.75" customHeight="1" hidden="1">
      <c r="A34" s="50"/>
      <c r="B34" s="25"/>
      <c r="C34" s="33"/>
      <c r="D34" s="40"/>
      <c r="E34" s="38"/>
    </row>
    <row r="35" spans="1:5" s="18" customFormat="1" ht="9.75" customHeight="1">
      <c r="A35" s="50"/>
      <c r="B35" s="25" t="s">
        <v>37</v>
      </c>
      <c r="C35" s="33">
        <v>400</v>
      </c>
      <c r="D35" s="40"/>
      <c r="E35" s="38"/>
    </row>
    <row r="36" spans="1:5" s="18" customFormat="1" ht="9.75" customHeight="1">
      <c r="A36" s="50"/>
      <c r="B36" s="25" t="s">
        <v>38</v>
      </c>
      <c r="C36" s="33">
        <v>900</v>
      </c>
      <c r="D36" s="40"/>
      <c r="E36" s="38"/>
    </row>
    <row r="37" spans="1:5" s="18" customFormat="1" ht="9.75" customHeight="1">
      <c r="A37" s="50"/>
      <c r="B37" s="25" t="s">
        <v>39</v>
      </c>
      <c r="C37" s="33">
        <v>1400</v>
      </c>
      <c r="D37" s="40"/>
      <c r="E37" s="38"/>
    </row>
    <row r="38" spans="1:5" s="18" customFormat="1" ht="9.75" customHeight="1">
      <c r="A38" s="50"/>
      <c r="B38" s="25"/>
      <c r="C38" s="33"/>
      <c r="D38" s="40"/>
      <c r="E38" s="38"/>
    </row>
    <row r="39" spans="1:5" s="18" customFormat="1" ht="9.75" customHeight="1">
      <c r="A39" s="50"/>
      <c r="B39" s="25"/>
      <c r="C39" s="34"/>
      <c r="D39" s="34"/>
      <c r="E39" s="38"/>
    </row>
    <row r="40" spans="1:5" s="51" customFormat="1" ht="9" customHeight="1">
      <c r="A40" s="44"/>
      <c r="B40" s="32"/>
      <c r="C40" s="34"/>
      <c r="D40" s="34"/>
      <c r="E40" s="34"/>
    </row>
    <row r="41" spans="1:5" s="18" customFormat="1" ht="9.75" customHeight="1">
      <c r="A41" s="27" t="s">
        <v>40</v>
      </c>
      <c r="B41" s="28"/>
      <c r="C41" s="30">
        <v>1600</v>
      </c>
      <c r="D41" s="30">
        <v>1600</v>
      </c>
      <c r="E41" s="30">
        <v>1600</v>
      </c>
    </row>
    <row r="42" spans="1:5" s="18" customFormat="1" ht="9.75" customHeight="1" hidden="1">
      <c r="A42" s="36">
        <v>311</v>
      </c>
      <c r="B42" s="15" t="s">
        <v>41</v>
      </c>
      <c r="C42" s="33"/>
      <c r="D42" s="33"/>
      <c r="E42" s="38"/>
    </row>
    <row r="43" spans="1:5" s="18" customFormat="1" ht="9.75" customHeight="1">
      <c r="A43" s="36" t="s">
        <v>42</v>
      </c>
      <c r="B43" s="32" t="s">
        <v>43</v>
      </c>
      <c r="C43" s="33">
        <v>1200</v>
      </c>
      <c r="D43" s="33"/>
      <c r="E43" s="34"/>
    </row>
    <row r="44" spans="1:5" s="18" customFormat="1" ht="9.75" customHeight="1" hidden="1">
      <c r="A44" s="36"/>
      <c r="B44" s="32"/>
      <c r="C44" s="33"/>
      <c r="D44" s="33"/>
      <c r="E44" s="34"/>
    </row>
    <row r="45" spans="1:5" s="18" customFormat="1" ht="9.75" customHeight="1" hidden="1">
      <c r="A45" s="36"/>
      <c r="B45" s="32"/>
      <c r="C45" s="33"/>
      <c r="D45" s="33"/>
      <c r="E45" s="34"/>
    </row>
    <row r="46" spans="1:5" s="18" customFormat="1" ht="9.75" customHeight="1" hidden="1">
      <c r="A46" s="36"/>
      <c r="B46" s="32"/>
      <c r="C46" s="33"/>
      <c r="D46" s="33"/>
      <c r="E46" s="34"/>
    </row>
    <row r="47" spans="1:5" s="18" customFormat="1" ht="9.75" customHeight="1">
      <c r="A47" s="36" t="s">
        <v>44</v>
      </c>
      <c r="B47" s="32" t="s">
        <v>45</v>
      </c>
      <c r="C47" s="33">
        <v>100</v>
      </c>
      <c r="D47" s="33"/>
      <c r="E47" s="34"/>
    </row>
    <row r="48" spans="1:5" s="18" customFormat="1" ht="9.75" customHeight="1" hidden="1">
      <c r="A48" s="36"/>
      <c r="B48" s="32"/>
      <c r="C48" s="33"/>
      <c r="D48" s="33"/>
      <c r="E48" s="34"/>
    </row>
    <row r="49" spans="1:5" s="18" customFormat="1" ht="9.75" customHeight="1">
      <c r="A49" s="36" t="s">
        <v>46</v>
      </c>
      <c r="B49" s="52" t="s">
        <v>47</v>
      </c>
      <c r="C49" s="34">
        <v>100</v>
      </c>
      <c r="D49" s="34"/>
      <c r="E49" s="34"/>
    </row>
    <row r="50" spans="1:5" s="18" customFormat="1" ht="9.75" customHeight="1" hidden="1">
      <c r="A50" s="36"/>
      <c r="B50" s="52"/>
      <c r="C50" s="34"/>
      <c r="D50" s="34"/>
      <c r="E50" s="34"/>
    </row>
    <row r="51" spans="1:5" s="18" customFormat="1" ht="9.75" customHeight="1">
      <c r="A51" s="53" t="s">
        <v>48</v>
      </c>
      <c r="B51" s="25" t="s">
        <v>49</v>
      </c>
      <c r="C51" s="33">
        <v>200</v>
      </c>
      <c r="D51" s="33"/>
      <c r="E51" s="34"/>
    </row>
    <row r="52" spans="1:5" s="18" customFormat="1" ht="13.5" customHeight="1">
      <c r="A52" s="54" t="s">
        <v>50</v>
      </c>
      <c r="B52" s="55"/>
      <c r="C52" s="56">
        <v>189000</v>
      </c>
      <c r="D52" s="56">
        <v>189000</v>
      </c>
      <c r="E52" s="57">
        <v>189000</v>
      </c>
    </row>
    <row r="53" spans="1:5" s="18" customFormat="1" ht="12.75">
      <c r="A53" s="58" t="s">
        <v>51</v>
      </c>
      <c r="B53" s="59"/>
      <c r="C53" s="21">
        <v>2015</v>
      </c>
      <c r="D53" s="21">
        <v>2016</v>
      </c>
      <c r="E53" s="60">
        <v>2017</v>
      </c>
    </row>
    <row r="54" spans="1:5" s="18" customFormat="1" ht="12.75">
      <c r="A54" s="27" t="s">
        <v>52</v>
      </c>
      <c r="B54" s="28"/>
      <c r="C54" s="30"/>
      <c r="D54" s="30"/>
      <c r="E54" s="61"/>
    </row>
    <row r="55" spans="1:5" s="18" customFormat="1" ht="12.75" hidden="1">
      <c r="A55" s="44">
        <v>231</v>
      </c>
      <c r="B55" s="32" t="s">
        <v>53</v>
      </c>
      <c r="C55" s="34"/>
      <c r="D55" s="34"/>
      <c r="E55" s="38"/>
    </row>
    <row r="56" spans="1:5" s="18" customFormat="1" ht="12.75">
      <c r="A56" s="50">
        <v>233001</v>
      </c>
      <c r="B56" s="25" t="s">
        <v>54</v>
      </c>
      <c r="C56" s="34"/>
      <c r="D56" s="34"/>
      <c r="E56" s="38"/>
    </row>
    <row r="57" spans="1:5" s="18" customFormat="1" ht="12.75">
      <c r="A57" s="62" t="s">
        <v>55</v>
      </c>
      <c r="B57" s="63"/>
      <c r="C57" s="64"/>
      <c r="D57" s="64"/>
      <c r="E57" s="65"/>
    </row>
    <row r="58" spans="1:5" s="18" customFormat="1" ht="12.75">
      <c r="A58" s="36" t="s">
        <v>56</v>
      </c>
      <c r="B58" s="32" t="s">
        <v>57</v>
      </c>
      <c r="C58" s="34"/>
      <c r="D58" s="34"/>
      <c r="E58" s="38"/>
    </row>
    <row r="59" spans="1:5" s="18" customFormat="1" ht="12.75">
      <c r="A59" s="36">
        <v>322001</v>
      </c>
      <c r="B59" s="32" t="s">
        <v>58</v>
      </c>
      <c r="C59" s="34"/>
      <c r="D59" s="34"/>
      <c r="E59" s="38"/>
    </row>
    <row r="60" spans="1:5" s="18" customFormat="1" ht="12.75">
      <c r="A60" s="54" t="s">
        <v>59</v>
      </c>
      <c r="B60" s="66"/>
      <c r="C60" s="56"/>
      <c r="D60" s="56"/>
      <c r="E60" s="67"/>
    </row>
    <row r="61" spans="1:5" s="18" customFormat="1" ht="12.75">
      <c r="A61" s="68" t="s">
        <v>60</v>
      </c>
      <c r="B61" s="69"/>
      <c r="C61" s="21">
        <v>2015</v>
      </c>
      <c r="D61" s="21">
        <v>2016</v>
      </c>
      <c r="E61" s="60">
        <v>2017</v>
      </c>
    </row>
    <row r="62" spans="1:5" s="18" customFormat="1" ht="9.75" customHeight="1">
      <c r="A62" s="27" t="s">
        <v>61</v>
      </c>
      <c r="B62" s="28"/>
      <c r="C62" s="30"/>
      <c r="D62" s="30"/>
      <c r="E62" s="61"/>
    </row>
    <row r="63" spans="1:5" s="18" customFormat="1" ht="9.75" customHeight="1">
      <c r="A63" s="36">
        <v>453</v>
      </c>
      <c r="B63" s="32" t="s">
        <v>62</v>
      </c>
      <c r="C63" s="34"/>
      <c r="D63" s="34"/>
      <c r="E63" s="38"/>
    </row>
    <row r="64" spans="1:5" s="18" customFormat="1" ht="9.75" customHeight="1">
      <c r="A64" s="36">
        <v>454001</v>
      </c>
      <c r="B64" s="32" t="s">
        <v>63</v>
      </c>
      <c r="C64" s="34"/>
      <c r="D64" s="34"/>
      <c r="E64" s="38"/>
    </row>
    <row r="65" spans="1:5" s="18" customFormat="1" ht="9.75" customHeight="1">
      <c r="A65" s="36">
        <v>454002</v>
      </c>
      <c r="B65" s="32" t="s">
        <v>64</v>
      </c>
      <c r="C65" s="34"/>
      <c r="D65" s="34"/>
      <c r="E65" s="38"/>
    </row>
    <row r="66" spans="1:5" s="18" customFormat="1" ht="9.75" customHeight="1">
      <c r="A66" s="70" t="s">
        <v>65</v>
      </c>
      <c r="B66" s="28"/>
      <c r="C66" s="64">
        <v>0</v>
      </c>
      <c r="D66" s="64"/>
      <c r="E66" s="65"/>
    </row>
    <row r="67" spans="1:5" s="18" customFormat="1" ht="9.75" customHeight="1">
      <c r="A67" s="36">
        <v>513002</v>
      </c>
      <c r="B67" s="32" t="s">
        <v>66</v>
      </c>
      <c r="C67" s="34"/>
      <c r="D67" s="34"/>
      <c r="E67" s="38"/>
    </row>
    <row r="68" spans="1:5" s="18" customFormat="1" ht="9.75" customHeight="1">
      <c r="A68" s="36">
        <v>514002</v>
      </c>
      <c r="B68" s="32" t="s">
        <v>67</v>
      </c>
      <c r="C68" s="34"/>
      <c r="D68" s="34"/>
      <c r="E68" s="38"/>
    </row>
    <row r="69" spans="1:5" s="18" customFormat="1" ht="9.75" customHeight="1">
      <c r="A69" s="71" t="s">
        <v>60</v>
      </c>
      <c r="B69" s="72"/>
      <c r="C69" s="73"/>
      <c r="D69" s="73"/>
      <c r="E69" s="73"/>
    </row>
    <row r="70" spans="1:5" s="18" customFormat="1" ht="12.75">
      <c r="A70" s="74" t="s">
        <v>1</v>
      </c>
      <c r="B70" s="75"/>
      <c r="C70" s="76">
        <v>189000</v>
      </c>
      <c r="D70" s="76">
        <v>189000</v>
      </c>
      <c r="E70" s="76">
        <v>189000</v>
      </c>
    </row>
    <row r="71" spans="1:5" s="18" customFormat="1" ht="12.75">
      <c r="A71" s="74" t="s">
        <v>51</v>
      </c>
      <c r="B71" s="75"/>
      <c r="C71" s="76"/>
      <c r="D71" s="76"/>
      <c r="E71" s="77"/>
    </row>
    <row r="72" spans="1:5" ht="12.75">
      <c r="A72" s="74" t="s">
        <v>60</v>
      </c>
      <c r="B72" s="75"/>
      <c r="C72" s="76"/>
      <c r="D72" s="76"/>
      <c r="E72" s="77"/>
    </row>
    <row r="73" spans="1:5" ht="12.75" hidden="1">
      <c r="A73" s="78"/>
      <c r="B73" s="79"/>
      <c r="C73" s="80"/>
      <c r="D73" s="80"/>
      <c r="E73" s="76"/>
    </row>
    <row r="74" spans="1:5" ht="12.75">
      <c r="A74" s="81" t="s">
        <v>68</v>
      </c>
      <c r="B74" s="82"/>
      <c r="C74" s="83">
        <f>C70+C71+C72+C73</f>
        <v>189000</v>
      </c>
      <c r="D74" s="83">
        <v>189000</v>
      </c>
      <c r="E74" s="83">
        <v>189000</v>
      </c>
    </row>
    <row r="88" spans="1:4" ht="12.75">
      <c r="A88" s="10"/>
      <c r="B88" s="8"/>
      <c r="C88" s="8"/>
      <c r="D88" s="8"/>
    </row>
    <row r="89" spans="1:4" ht="12.75">
      <c r="A89" s="10"/>
      <c r="B89" s="8"/>
      <c r="C89" s="8"/>
      <c r="D89" s="8"/>
    </row>
    <row r="90" spans="1:4" ht="12.75">
      <c r="A90" s="10"/>
      <c r="B90" s="8"/>
      <c r="C90" s="8"/>
      <c r="D90" s="8"/>
    </row>
    <row r="91" spans="1:4" ht="12.75">
      <c r="A91" s="10"/>
      <c r="B91" s="8"/>
      <c r="C91" s="8"/>
      <c r="D91" s="8"/>
    </row>
    <row r="92" spans="1:4" ht="12.75">
      <c r="A92" s="10"/>
      <c r="B92" s="8"/>
      <c r="C92" s="8"/>
      <c r="D92" s="8"/>
    </row>
    <row r="93" spans="1:4" ht="12.75">
      <c r="A93" s="10"/>
      <c r="B93" s="8"/>
      <c r="C93" s="8"/>
      <c r="D93" s="8"/>
    </row>
    <row r="94" spans="1:4" ht="12.75">
      <c r="A94" s="10"/>
      <c r="B94" s="8"/>
      <c r="C94" s="8"/>
      <c r="D94" s="8"/>
    </row>
    <row r="95" spans="1:4" ht="12.75">
      <c r="A95" s="10"/>
      <c r="B95" s="8"/>
      <c r="C95" s="8"/>
      <c r="D95" s="8"/>
    </row>
    <row r="96" spans="1:4" ht="12.75">
      <c r="A96" s="10"/>
      <c r="B96" s="8"/>
      <c r="C96" s="8"/>
      <c r="D96" s="8"/>
    </row>
    <row r="97" spans="1:4" ht="12.75">
      <c r="A97" s="10"/>
      <c r="B97" s="8"/>
      <c r="C97" s="8"/>
      <c r="D97" s="8"/>
    </row>
    <row r="98" spans="1:4" ht="12.75">
      <c r="A98" s="10"/>
      <c r="B98" s="8"/>
      <c r="C98" s="8"/>
      <c r="D98" s="8"/>
    </row>
    <row r="99" spans="1:4" ht="12.75">
      <c r="A99" s="10"/>
      <c r="B99" s="8"/>
      <c r="C99" s="8"/>
      <c r="D99" s="8"/>
    </row>
    <row r="100" spans="1:4" ht="12.75">
      <c r="A100" s="10"/>
      <c r="B100" s="8"/>
      <c r="C100" s="8"/>
      <c r="D100" s="8"/>
    </row>
    <row r="101" spans="1:4" ht="12.75">
      <c r="A101" s="10"/>
      <c r="B101" s="8"/>
      <c r="C101" s="8"/>
      <c r="D101" s="8"/>
    </row>
    <row r="102" spans="1:4" ht="12.75">
      <c r="A102" s="10"/>
      <c r="B102" s="8"/>
      <c r="C102" s="8"/>
      <c r="D102" s="8"/>
    </row>
    <row r="103" spans="1:4" ht="12.75">
      <c r="A103" s="10"/>
      <c r="B103" s="8"/>
      <c r="C103" s="8"/>
      <c r="D103" s="8"/>
    </row>
    <row r="104" spans="1:4" ht="12.75">
      <c r="A104" s="10"/>
      <c r="B104" s="8"/>
      <c r="C104" s="8"/>
      <c r="D104" s="8"/>
    </row>
    <row r="105" spans="1:4" ht="12.75">
      <c r="A105" s="10"/>
      <c r="B105" s="8"/>
      <c r="C105" s="8"/>
      <c r="D105" s="8"/>
    </row>
    <row r="106" spans="1:4" ht="12.75">
      <c r="A106" s="10"/>
      <c r="B106" s="8"/>
      <c r="C106" s="8"/>
      <c r="D106" s="8"/>
    </row>
    <row r="107" spans="1:4" ht="12.75">
      <c r="A107" s="10"/>
      <c r="B107" s="8"/>
      <c r="C107" s="8"/>
      <c r="D107" s="8"/>
    </row>
    <row r="108" spans="1:4" ht="12.75">
      <c r="A108" s="10"/>
      <c r="B108" s="8"/>
      <c r="C108" s="8"/>
      <c r="D108" s="8"/>
    </row>
    <row r="109" spans="1:4" ht="12.75">
      <c r="A109" s="10"/>
      <c r="B109" s="8"/>
      <c r="C109" s="8"/>
      <c r="D109" s="8"/>
    </row>
    <row r="110" spans="1:4" ht="12.75">
      <c r="A110" s="10"/>
      <c r="B110" s="8"/>
      <c r="C110" s="8"/>
      <c r="D110" s="8"/>
    </row>
    <row r="111" spans="1:4" ht="12.75">
      <c r="A111" s="10"/>
      <c r="B111" s="8"/>
      <c r="C111" s="8"/>
      <c r="D111" s="8"/>
    </row>
    <row r="112" spans="1:4" ht="12.75">
      <c r="A112" s="10"/>
      <c r="B112" s="8"/>
      <c r="C112" s="8"/>
      <c r="D112" s="8"/>
    </row>
    <row r="113" spans="1:4" ht="12.75">
      <c r="A113" s="10"/>
      <c r="B113" s="8"/>
      <c r="C113" s="8"/>
      <c r="D113" s="8"/>
    </row>
    <row r="114" spans="1:4" ht="12.75">
      <c r="A114" s="10"/>
      <c r="B114" s="8"/>
      <c r="C114" s="8"/>
      <c r="D114" s="8"/>
    </row>
    <row r="115" spans="1:4" ht="12.75">
      <c r="A115" s="10"/>
      <c r="B115" s="8"/>
      <c r="C115" s="8"/>
      <c r="D115" s="8"/>
    </row>
    <row r="116" spans="1:4" ht="12.75">
      <c r="A116" s="10"/>
      <c r="B116" s="8"/>
      <c r="C116" s="8"/>
      <c r="D116" s="8"/>
    </row>
    <row r="117" spans="1:4" ht="12.75">
      <c r="A117" s="10"/>
      <c r="B117" s="8"/>
      <c r="C117" s="8"/>
      <c r="D117" s="8"/>
    </row>
    <row r="118" spans="1:4" ht="12.75">
      <c r="A118" s="10"/>
      <c r="B118" s="8"/>
      <c r="C118" s="8"/>
      <c r="D118" s="8"/>
    </row>
    <row r="119" spans="1:4" ht="12.75">
      <c r="A119" s="10"/>
      <c r="B119" s="8"/>
      <c r="C119" s="8"/>
      <c r="D119" s="8"/>
    </row>
    <row r="120" spans="1:4" ht="12.75">
      <c r="A120" s="10"/>
      <c r="B120" s="8"/>
      <c r="C120" s="8"/>
      <c r="D120" s="8"/>
    </row>
    <row r="121" spans="1:4" ht="12.75">
      <c r="A121" s="10"/>
      <c r="B121" s="8"/>
      <c r="C121" s="8"/>
      <c r="D121" s="8"/>
    </row>
    <row r="122" spans="1:4" ht="12.75">
      <c r="A122" s="10"/>
      <c r="B122" s="8"/>
      <c r="C122" s="8"/>
      <c r="D122" s="8"/>
    </row>
    <row r="123" spans="1:4" ht="12.75">
      <c r="A123" s="10"/>
      <c r="B123" s="8"/>
      <c r="C123" s="8"/>
      <c r="D123" s="8"/>
    </row>
    <row r="124" spans="1:4" ht="12.75">
      <c r="A124" s="10"/>
      <c r="B124" s="8"/>
      <c r="C124" s="8"/>
      <c r="D124" s="8"/>
    </row>
    <row r="125" spans="1:4" ht="12.75">
      <c r="A125" s="10"/>
      <c r="B125" s="8"/>
      <c r="C125" s="8"/>
      <c r="D125" s="8"/>
    </row>
    <row r="126" spans="1:4" ht="12.75">
      <c r="A126" s="10"/>
      <c r="B126" s="8"/>
      <c r="C126" s="8"/>
      <c r="D126" s="8"/>
    </row>
    <row r="127" spans="1:4" ht="12.75">
      <c r="A127" s="10"/>
      <c r="B127" s="8"/>
      <c r="C127" s="8"/>
      <c r="D127" s="8"/>
    </row>
    <row r="128" spans="1:4" ht="12.75">
      <c r="A128" s="10"/>
      <c r="B128" s="8"/>
      <c r="C128" s="8"/>
      <c r="D128" s="8"/>
    </row>
    <row r="129" spans="1:4" ht="12.75">
      <c r="A129" s="10"/>
      <c r="B129" s="8"/>
      <c r="C129" s="8"/>
      <c r="D129" s="8"/>
    </row>
    <row r="130" spans="1:4" ht="12.75">
      <c r="A130" s="10"/>
      <c r="B130" s="8"/>
      <c r="C130" s="8"/>
      <c r="D130" s="8"/>
    </row>
    <row r="131" spans="1:4" ht="12.75">
      <c r="A131" s="10"/>
      <c r="B131" s="8"/>
      <c r="C131" s="8"/>
      <c r="D131" s="8"/>
    </row>
    <row r="132" spans="1:4" ht="12.75">
      <c r="A132" s="10"/>
      <c r="B132" s="8"/>
      <c r="C132" s="8"/>
      <c r="D132" s="8"/>
    </row>
    <row r="133" spans="1:4" ht="12.75">
      <c r="A133" s="10"/>
      <c r="B133" s="8"/>
      <c r="C133" s="8"/>
      <c r="D133" s="8"/>
    </row>
    <row r="134" spans="1:4" ht="12.75">
      <c r="A134" s="10"/>
      <c r="B134" s="8"/>
      <c r="C134" s="8"/>
      <c r="D134" s="8"/>
    </row>
    <row r="135" spans="1:4" ht="12.75">
      <c r="A135" s="10"/>
      <c r="B135" s="8"/>
      <c r="C135" s="8"/>
      <c r="D135" s="8"/>
    </row>
    <row r="136" spans="1:4" ht="12.75">
      <c r="A136" s="10"/>
      <c r="B136" s="8"/>
      <c r="C136" s="8"/>
      <c r="D136" s="8"/>
    </row>
    <row r="137" spans="1:4" ht="12.75">
      <c r="A137" s="10"/>
      <c r="B137" s="8"/>
      <c r="C137" s="8"/>
      <c r="D137" s="8"/>
    </row>
    <row r="138" spans="1:4" ht="12.75">
      <c r="A138" s="10"/>
      <c r="B138" s="8"/>
      <c r="C138" s="8"/>
      <c r="D138" s="8"/>
    </row>
    <row r="139" spans="1:4" ht="12.75">
      <c r="A139" s="10"/>
      <c r="B139" s="8"/>
      <c r="C139" s="8"/>
      <c r="D139" s="8"/>
    </row>
    <row r="140" spans="1:4" ht="12.75">
      <c r="A140" s="10"/>
      <c r="B140" s="8"/>
      <c r="C140" s="8"/>
      <c r="D140" s="8"/>
    </row>
    <row r="141" spans="1:4" ht="12.75">
      <c r="A141" s="10"/>
      <c r="B141" s="8"/>
      <c r="C141" s="8"/>
      <c r="D141" s="8"/>
    </row>
    <row r="142" spans="1:4" ht="12.75">
      <c r="A142" s="10"/>
      <c r="B142" s="8"/>
      <c r="C142" s="8"/>
      <c r="D142" s="8"/>
    </row>
    <row r="143" spans="1:4" ht="12.75">
      <c r="A143" s="10"/>
      <c r="B143" s="8"/>
      <c r="C143" s="8"/>
      <c r="D143" s="8"/>
    </row>
    <row r="144" spans="1:4" ht="12.75">
      <c r="A144" s="10"/>
      <c r="B144" s="8"/>
      <c r="C144" s="8"/>
      <c r="D144" s="8"/>
    </row>
    <row r="145" spans="1:4" ht="12.75">
      <c r="A145" s="10"/>
      <c r="B145" s="8"/>
      <c r="C145" s="8"/>
      <c r="D145" s="8"/>
    </row>
    <row r="146" spans="1:4" ht="12.75">
      <c r="A146" s="10"/>
      <c r="B146" s="8"/>
      <c r="C146" s="8"/>
      <c r="D146" s="8"/>
    </row>
    <row r="147" spans="1:4" ht="12.75">
      <c r="A147" s="10"/>
      <c r="B147" s="8"/>
      <c r="C147" s="8"/>
      <c r="D147" s="8"/>
    </row>
    <row r="148" spans="1:4" ht="12.75">
      <c r="A148" s="10"/>
      <c r="B148" s="8"/>
      <c r="C148" s="8"/>
      <c r="D148" s="8"/>
    </row>
    <row r="149" spans="1:4" ht="12.75">
      <c r="A149" s="10"/>
      <c r="B149" s="8"/>
      <c r="C149" s="8"/>
      <c r="D149" s="8"/>
    </row>
    <row r="150" spans="1:4" ht="12.75">
      <c r="A150" s="10"/>
      <c r="B150" s="8"/>
      <c r="C150" s="8"/>
      <c r="D150" s="8"/>
    </row>
    <row r="151" spans="1:4" ht="12.75">
      <c r="A151" s="10"/>
      <c r="B151" s="8"/>
      <c r="C151" s="8"/>
      <c r="D151" s="8"/>
    </row>
    <row r="152" spans="1:4" ht="12.75">
      <c r="A152" s="10"/>
      <c r="B152" s="8"/>
      <c r="C152" s="8"/>
      <c r="D152" s="8"/>
    </row>
    <row r="153" spans="1:4" ht="12.75">
      <c r="A153" s="10"/>
      <c r="B153" s="8"/>
      <c r="C153" s="8"/>
      <c r="D153" s="8"/>
    </row>
    <row r="154" spans="1:4" ht="12.75">
      <c r="A154" s="10"/>
      <c r="B154" s="8"/>
      <c r="C154" s="8"/>
      <c r="D154" s="8"/>
    </row>
    <row r="155" spans="1:4" ht="12.75">
      <c r="A155" s="10"/>
      <c r="B155" s="8"/>
      <c r="C155" s="8"/>
      <c r="D155" s="8"/>
    </row>
    <row r="156" spans="1:4" ht="12.75">
      <c r="A156" s="10"/>
      <c r="B156" s="8"/>
      <c r="C156" s="8"/>
      <c r="D156" s="8"/>
    </row>
    <row r="157" spans="1:4" ht="12.75">
      <c r="A157" s="10"/>
      <c r="B157" s="8"/>
      <c r="C157" s="8"/>
      <c r="D157" s="8"/>
    </row>
    <row r="158" spans="1:4" ht="12.75">
      <c r="A158" s="10"/>
      <c r="B158" s="8"/>
      <c r="C158" s="8"/>
      <c r="D158" s="8"/>
    </row>
    <row r="159" spans="1:4" ht="12.75">
      <c r="A159" s="10"/>
      <c r="B159" s="8"/>
      <c r="C159" s="8"/>
      <c r="D159" s="8"/>
    </row>
    <row r="160" spans="1:4" ht="12.75">
      <c r="A160" s="10"/>
      <c r="B160" s="8"/>
      <c r="C160" s="8"/>
      <c r="D160" s="8"/>
    </row>
    <row r="161" spans="1:4" ht="12.75">
      <c r="A161" s="10"/>
      <c r="B161" s="8"/>
      <c r="C161" s="8"/>
      <c r="D161" s="8"/>
    </row>
    <row r="162" spans="1:4" ht="12.75">
      <c r="A162" s="10"/>
      <c r="B162" s="8"/>
      <c r="C162" s="8"/>
      <c r="D162" s="8"/>
    </row>
    <row r="163" spans="1:4" ht="12.75">
      <c r="A163" s="10"/>
      <c r="B163" s="8"/>
      <c r="C163" s="8"/>
      <c r="D163" s="8"/>
    </row>
    <row r="164" spans="1:4" ht="12.75">
      <c r="A164" s="10"/>
      <c r="B164" s="8"/>
      <c r="C164" s="8"/>
      <c r="D164" s="8"/>
    </row>
    <row r="165" spans="1:4" ht="12.75">
      <c r="A165" s="10"/>
      <c r="B165" s="8"/>
      <c r="C165" s="8"/>
      <c r="D165" s="8"/>
    </row>
    <row r="166" spans="1:4" ht="12.75">
      <c r="A166" s="10"/>
      <c r="B166" s="8"/>
      <c r="C166" s="8"/>
      <c r="D166" s="8"/>
    </row>
    <row r="167" spans="1:4" ht="12.75">
      <c r="A167" s="10"/>
      <c r="B167" s="8"/>
      <c r="C167" s="8"/>
      <c r="D167" s="8"/>
    </row>
    <row r="168" spans="1:4" ht="12.75">
      <c r="A168" s="10"/>
      <c r="B168" s="8"/>
      <c r="C168" s="8"/>
      <c r="D168" s="8"/>
    </row>
    <row r="169" spans="1:4" ht="12.75">
      <c r="A169" s="10"/>
      <c r="B169" s="8"/>
      <c r="C169" s="8"/>
      <c r="D169" s="8"/>
    </row>
    <row r="170" spans="1:4" ht="12.75">
      <c r="A170" s="10"/>
      <c r="B170" s="8"/>
      <c r="C170" s="8"/>
      <c r="D170" s="8"/>
    </row>
    <row r="171" spans="1:4" ht="12.75">
      <c r="A171" s="10"/>
      <c r="B171" s="8"/>
      <c r="C171" s="8"/>
      <c r="D171" s="8"/>
    </row>
    <row r="172" spans="1:4" ht="12.75">
      <c r="A172" s="10"/>
      <c r="B172" s="8"/>
      <c r="C172" s="8"/>
      <c r="D172" s="8"/>
    </row>
    <row r="173" spans="1:4" ht="12.75">
      <c r="A173" s="10"/>
      <c r="B173" s="8"/>
      <c r="C173" s="8"/>
      <c r="D173" s="8"/>
    </row>
    <row r="174" spans="1:4" ht="12.75">
      <c r="A174" s="10"/>
      <c r="B174" s="8"/>
      <c r="C174" s="8"/>
      <c r="D174" s="8"/>
    </row>
    <row r="175" spans="1:4" ht="12.75">
      <c r="A175" s="10"/>
      <c r="B175" s="8"/>
      <c r="C175" s="8"/>
      <c r="D175" s="8"/>
    </row>
    <row r="176" spans="1:4" ht="12.75">
      <c r="A176" s="10"/>
      <c r="B176" s="8"/>
      <c r="C176" s="8"/>
      <c r="D176" s="8"/>
    </row>
    <row r="177" spans="1:4" ht="12.75">
      <c r="A177" s="10"/>
      <c r="B177" s="8"/>
      <c r="C177" s="8"/>
      <c r="D177" s="8"/>
    </row>
    <row r="178" spans="1:4" ht="12.75">
      <c r="A178" s="10"/>
      <c r="B178" s="8"/>
      <c r="C178" s="8"/>
      <c r="D178" s="8"/>
    </row>
    <row r="179" spans="1:4" ht="12.75">
      <c r="A179" s="10"/>
      <c r="B179" s="8"/>
      <c r="C179" s="8"/>
      <c r="D179" s="8"/>
    </row>
    <row r="180" spans="1:4" ht="12.75">
      <c r="A180" s="10"/>
      <c r="B180" s="8"/>
      <c r="C180" s="8"/>
      <c r="D180" s="8"/>
    </row>
    <row r="181" spans="1:4" ht="12.75">
      <c r="A181" s="10"/>
      <c r="B181" s="8"/>
      <c r="C181" s="8"/>
      <c r="D181" s="8"/>
    </row>
    <row r="182" spans="1:4" ht="12.75">
      <c r="A182" s="10"/>
      <c r="B182" s="8"/>
      <c r="C182" s="8"/>
      <c r="D182" s="8"/>
    </row>
    <row r="183" spans="1:4" ht="12.75">
      <c r="A183" s="10"/>
      <c r="B183" s="8"/>
      <c r="C183" s="8"/>
      <c r="D183" s="8"/>
    </row>
    <row r="184" spans="1:4" ht="12.75">
      <c r="A184" s="10"/>
      <c r="B184" s="8"/>
      <c r="C184" s="8"/>
      <c r="D184" s="8"/>
    </row>
    <row r="185" spans="1:4" ht="12.75">
      <c r="A185" s="10"/>
      <c r="B185" s="8"/>
      <c r="C185" s="8"/>
      <c r="D185" s="8"/>
    </row>
    <row r="186" spans="1:4" ht="12.75">
      <c r="A186" s="10"/>
      <c r="B186" s="8"/>
      <c r="C186" s="8"/>
      <c r="D186" s="8"/>
    </row>
    <row r="187" spans="1:4" ht="12.75">
      <c r="A187" s="10"/>
      <c r="B187" s="8"/>
      <c r="C187" s="8"/>
      <c r="D187" s="8"/>
    </row>
    <row r="188" spans="1:4" ht="12.75">
      <c r="A188" s="10"/>
      <c r="B188" s="8"/>
      <c r="C188" s="8"/>
      <c r="D188" s="8"/>
    </row>
    <row r="189" spans="1:4" ht="12.75">
      <c r="A189" s="10"/>
      <c r="B189" s="8"/>
      <c r="C189" s="8"/>
      <c r="D189" s="8"/>
    </row>
    <row r="190" spans="1:4" ht="12.75">
      <c r="A190" s="10"/>
      <c r="B190" s="8"/>
      <c r="C190" s="8"/>
      <c r="D190" s="8"/>
    </row>
    <row r="191" spans="1:4" ht="12.75">
      <c r="A191" s="10"/>
      <c r="B191" s="8"/>
      <c r="C191" s="8"/>
      <c r="D191" s="8"/>
    </row>
    <row r="192" spans="1:4" ht="12.75">
      <c r="A192" s="10"/>
      <c r="B192" s="8"/>
      <c r="C192" s="8"/>
      <c r="D192" s="8"/>
    </row>
    <row r="193" spans="1:4" ht="12.75">
      <c r="A193" s="10"/>
      <c r="B193" s="8"/>
      <c r="C193" s="8"/>
      <c r="D193" s="8"/>
    </row>
    <row r="194" spans="1:4" ht="12.75">
      <c r="A194" s="10"/>
      <c r="B194" s="8"/>
      <c r="C194" s="8"/>
      <c r="D194" s="8"/>
    </row>
    <row r="195" spans="1:4" ht="12.75">
      <c r="A195" s="10"/>
      <c r="B195" s="8"/>
      <c r="C195" s="8"/>
      <c r="D195" s="8"/>
    </row>
    <row r="196" spans="1:4" ht="12.75">
      <c r="A196" s="10"/>
      <c r="B196" s="8"/>
      <c r="C196" s="8"/>
      <c r="D196" s="8"/>
    </row>
    <row r="197" spans="1:4" ht="12.75">
      <c r="A197" s="10"/>
      <c r="B197" s="8"/>
      <c r="C197" s="8"/>
      <c r="D197" s="8"/>
    </row>
    <row r="198" spans="1:4" ht="12.75">
      <c r="A198" s="10"/>
      <c r="B198" s="8"/>
      <c r="C198" s="8"/>
      <c r="D198" s="8"/>
    </row>
    <row r="199" spans="1:4" ht="12.75">
      <c r="A199" s="10"/>
      <c r="B199" s="8"/>
      <c r="C199" s="8"/>
      <c r="D199" s="8"/>
    </row>
    <row r="200" spans="1:4" ht="12.75">
      <c r="A200" s="10"/>
      <c r="B200" s="8"/>
      <c r="C200" s="8"/>
      <c r="D200" s="8"/>
    </row>
    <row r="201" spans="1:4" ht="12.75">
      <c r="A201" s="10"/>
      <c r="B201" s="8"/>
      <c r="C201" s="8"/>
      <c r="D201" s="8"/>
    </row>
    <row r="202" spans="1:4" ht="12.75">
      <c r="A202" s="10"/>
      <c r="B202" s="8"/>
      <c r="C202" s="8"/>
      <c r="D202" s="8"/>
    </row>
  </sheetData>
  <sheetProtection selectLockedCells="1" selectUnlockedCells="1"/>
  <printOptions/>
  <pageMargins left="0.7083333333333334" right="0.11805555555555555" top="0.43333333333333335" bottom="0.5902777777777778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8"/>
  <sheetViews>
    <sheetView tabSelected="1" zoomScaleSheetLayoutView="100" workbookViewId="0" topLeftCell="A1">
      <selection activeCell="C2" sqref="C2"/>
    </sheetView>
  </sheetViews>
  <sheetFormatPr defaultColWidth="9.140625" defaultRowHeight="12.75" outlineLevelRow="2"/>
  <cols>
    <col min="1" max="1" width="7.421875" style="18" customWidth="1"/>
    <col min="2" max="2" width="9.140625" style="84" customWidth="1"/>
    <col min="3" max="3" width="38.140625" style="85" customWidth="1"/>
    <col min="4" max="4" width="12.57421875" style="18" customWidth="1"/>
    <col min="5" max="5" width="11.7109375" style="18" customWidth="1"/>
    <col min="6" max="6" width="11.421875" style="18" customWidth="1"/>
    <col min="7" max="16384" width="9.140625" style="18" customWidth="1"/>
  </cols>
  <sheetData>
    <row r="1" spans="3:6" ht="12.75">
      <c r="C1" s="86"/>
      <c r="D1" s="17"/>
      <c r="E1" s="17"/>
      <c r="F1" s="17"/>
    </row>
    <row r="2" spans="1:6" ht="30" customHeight="1">
      <c r="A2" s="87"/>
      <c r="B2" s="88"/>
      <c r="C2" s="89" t="s">
        <v>69</v>
      </c>
      <c r="D2" s="90"/>
      <c r="E2" s="91"/>
      <c r="F2" s="92"/>
    </row>
    <row r="3" spans="1:6" ht="11.25" customHeight="1">
      <c r="A3" s="93"/>
      <c r="B3" s="94"/>
      <c r="C3" s="95"/>
      <c r="D3" s="96"/>
      <c r="E3" s="96"/>
      <c r="F3" s="97"/>
    </row>
    <row r="4" spans="1:6" ht="20.25" customHeight="1" hidden="1">
      <c r="A4" s="98"/>
      <c r="B4" s="99"/>
      <c r="C4" s="100"/>
      <c r="D4" s="101"/>
      <c r="E4" s="101"/>
      <c r="F4" s="101"/>
    </row>
    <row r="5" spans="1:6" ht="23.25" customHeight="1" hidden="1">
      <c r="A5" s="15"/>
      <c r="B5" s="99"/>
      <c r="C5" s="100"/>
      <c r="D5" s="15"/>
      <c r="E5" s="15"/>
      <c r="F5" s="15"/>
    </row>
    <row r="6" spans="1:6" ht="0.75" customHeight="1" hidden="1">
      <c r="A6" s="98"/>
      <c r="B6" s="99"/>
      <c r="C6" s="100"/>
      <c r="D6" s="102"/>
      <c r="E6" s="102"/>
      <c r="F6" s="102"/>
    </row>
    <row r="7" spans="1:6" ht="12.75">
      <c r="A7" s="103" t="s">
        <v>70</v>
      </c>
      <c r="B7" s="104"/>
      <c r="C7" s="105"/>
      <c r="D7" s="106">
        <v>2015</v>
      </c>
      <c r="E7" s="106">
        <v>2016</v>
      </c>
      <c r="F7" s="107">
        <v>2017</v>
      </c>
    </row>
    <row r="8" spans="1:6" ht="12" customHeight="1">
      <c r="A8" s="108"/>
      <c r="B8" s="109"/>
      <c r="C8" s="110"/>
      <c r="D8" s="42" t="s">
        <v>2</v>
      </c>
      <c r="E8" s="42" t="s">
        <v>2</v>
      </c>
      <c r="F8" s="42" t="s">
        <v>2</v>
      </c>
    </row>
    <row r="9" spans="1:6" ht="12" customHeight="1">
      <c r="A9" s="111" t="s">
        <v>71</v>
      </c>
      <c r="B9" s="112"/>
      <c r="C9" s="113"/>
      <c r="D9" s="30">
        <v>87000</v>
      </c>
      <c r="E9" s="30">
        <v>87000</v>
      </c>
      <c r="F9" s="30">
        <v>87000</v>
      </c>
    </row>
    <row r="10" spans="1:6" ht="12" customHeight="1">
      <c r="A10" s="114"/>
      <c r="B10" s="115">
        <v>610</v>
      </c>
      <c r="C10" s="116" t="s">
        <v>72</v>
      </c>
      <c r="D10" s="49">
        <v>35000</v>
      </c>
      <c r="E10" s="49"/>
      <c r="F10" s="49"/>
    </row>
    <row r="11" spans="1:6" ht="12" customHeight="1" hidden="1" outlineLevel="2">
      <c r="A11" s="114"/>
      <c r="B11" s="115">
        <v>611</v>
      </c>
      <c r="C11" s="116" t="s">
        <v>73</v>
      </c>
      <c r="D11" s="49">
        <v>14000</v>
      </c>
      <c r="E11" s="49">
        <v>14500</v>
      </c>
      <c r="F11" s="38"/>
    </row>
    <row r="12" spans="1:6" ht="12" customHeight="1" hidden="1" outlineLevel="2">
      <c r="A12" s="117"/>
      <c r="B12" s="115">
        <v>612</v>
      </c>
      <c r="C12" s="116" t="s">
        <v>74</v>
      </c>
      <c r="D12" s="49">
        <v>3000</v>
      </c>
      <c r="E12" s="49">
        <v>3200</v>
      </c>
      <c r="F12" s="38"/>
    </row>
    <row r="13" spans="1:6" ht="12" customHeight="1" hidden="1" outlineLevel="2">
      <c r="A13" s="117"/>
      <c r="B13" s="118">
        <v>614</v>
      </c>
      <c r="C13" s="116" t="s">
        <v>75</v>
      </c>
      <c r="D13" s="49">
        <v>2600</v>
      </c>
      <c r="E13" s="49">
        <v>2700</v>
      </c>
      <c r="F13" s="38"/>
    </row>
    <row r="14" spans="1:6" s="35" customFormat="1" ht="12" customHeight="1" collapsed="1">
      <c r="A14" s="117"/>
      <c r="B14" s="118">
        <v>620</v>
      </c>
      <c r="C14" s="119" t="s">
        <v>76</v>
      </c>
      <c r="D14" s="49">
        <v>13000</v>
      </c>
      <c r="E14" s="49"/>
      <c r="F14" s="49"/>
    </row>
    <row r="15" spans="1:6" ht="12" customHeight="1" hidden="1" outlineLevel="1">
      <c r="A15" s="117"/>
      <c r="B15" s="115">
        <v>621</v>
      </c>
      <c r="C15" s="116" t="s">
        <v>77</v>
      </c>
      <c r="D15" s="49">
        <v>2600</v>
      </c>
      <c r="E15" s="49">
        <v>2700</v>
      </c>
      <c r="F15" s="38"/>
    </row>
    <row r="16" spans="1:6" ht="12" customHeight="1" hidden="1" outlineLevel="1">
      <c r="A16" s="117"/>
      <c r="B16" s="115">
        <v>623</v>
      </c>
      <c r="C16" s="116" t="s">
        <v>78</v>
      </c>
      <c r="D16" s="49">
        <v>1600</v>
      </c>
      <c r="E16" s="49">
        <v>1700</v>
      </c>
      <c r="F16" s="38"/>
    </row>
    <row r="17" spans="1:6" ht="12" customHeight="1" hidden="1" outlineLevel="1">
      <c r="A17" s="117"/>
      <c r="B17" s="115" t="s">
        <v>79</v>
      </c>
      <c r="C17" s="116" t="s">
        <v>80</v>
      </c>
      <c r="D17" s="49">
        <v>850</v>
      </c>
      <c r="E17" s="49">
        <v>900</v>
      </c>
      <c r="F17" s="38"/>
    </row>
    <row r="18" spans="1:6" ht="12" customHeight="1" hidden="1" outlineLevel="1">
      <c r="A18" s="117"/>
      <c r="B18" s="115" t="s">
        <v>81</v>
      </c>
      <c r="C18" s="116" t="s">
        <v>82</v>
      </c>
      <c r="D18" s="49">
        <v>950</v>
      </c>
      <c r="E18" s="49">
        <v>980</v>
      </c>
      <c r="F18" s="38"/>
    </row>
    <row r="19" spans="1:6" ht="12" customHeight="1" hidden="1" outlineLevel="1">
      <c r="A19" s="117"/>
      <c r="B19" s="118">
        <v>625003</v>
      </c>
      <c r="C19" s="116" t="s">
        <v>83</v>
      </c>
      <c r="D19" s="49">
        <v>780</v>
      </c>
      <c r="E19" s="49">
        <v>800</v>
      </c>
      <c r="F19" s="38"/>
    </row>
    <row r="20" spans="1:6" ht="12" customHeight="1" hidden="1" outlineLevel="1">
      <c r="A20" s="117"/>
      <c r="B20" s="118">
        <v>625004</v>
      </c>
      <c r="C20" s="116" t="s">
        <v>84</v>
      </c>
      <c r="D20" s="49">
        <v>820</v>
      </c>
      <c r="E20" s="49">
        <v>850</v>
      </c>
      <c r="F20" s="38"/>
    </row>
    <row r="21" spans="1:6" ht="12" customHeight="1" hidden="1" outlineLevel="1">
      <c r="A21" s="117"/>
      <c r="B21" s="118">
        <v>625005</v>
      </c>
      <c r="C21" s="116" t="s">
        <v>85</v>
      </c>
      <c r="D21" s="49">
        <v>920</v>
      </c>
      <c r="E21" s="49">
        <v>950</v>
      </c>
      <c r="F21" s="38"/>
    </row>
    <row r="22" spans="1:6" ht="12" customHeight="1" hidden="1" outlineLevel="1">
      <c r="A22" s="117"/>
      <c r="B22" s="118">
        <v>625007</v>
      </c>
      <c r="C22" s="116" t="s">
        <v>86</v>
      </c>
      <c r="D22" s="49">
        <v>910</v>
      </c>
      <c r="E22" s="49">
        <v>930</v>
      </c>
      <c r="F22" s="38"/>
    </row>
    <row r="23" spans="1:6" ht="12" customHeight="1" hidden="1" outlineLevel="1">
      <c r="A23" s="117"/>
      <c r="B23" s="115">
        <v>627</v>
      </c>
      <c r="C23" s="116" t="s">
        <v>87</v>
      </c>
      <c r="D23" s="49">
        <v>110</v>
      </c>
      <c r="E23" s="49">
        <v>120</v>
      </c>
      <c r="F23" s="38"/>
    </row>
    <row r="24" spans="1:6" ht="12" customHeight="1" hidden="1" outlineLevel="1">
      <c r="A24" s="117"/>
      <c r="B24" s="115"/>
      <c r="C24" s="116"/>
      <c r="D24" s="49"/>
      <c r="E24" s="49"/>
      <c r="F24" s="38"/>
    </row>
    <row r="25" spans="1:6" s="51" customFormat="1" ht="12" customHeight="1" hidden="1">
      <c r="A25" s="108" t="s">
        <v>88</v>
      </c>
      <c r="B25" s="120">
        <v>631001</v>
      </c>
      <c r="C25" s="121" t="s">
        <v>89</v>
      </c>
      <c r="D25" s="49">
        <v>50</v>
      </c>
      <c r="E25" s="49"/>
      <c r="F25" s="49"/>
    </row>
    <row r="26" spans="1:6" ht="12" customHeight="1" hidden="1" outlineLevel="1">
      <c r="A26" s="117"/>
      <c r="B26" s="115" t="s">
        <v>90</v>
      </c>
      <c r="C26" s="116" t="s">
        <v>91</v>
      </c>
      <c r="D26" s="49">
        <v>15</v>
      </c>
      <c r="E26" s="49">
        <v>20</v>
      </c>
      <c r="F26" s="38"/>
    </row>
    <row r="27" spans="1:6" ht="12" customHeight="1" outlineLevel="1">
      <c r="A27" s="117"/>
      <c r="B27" s="109">
        <v>632</v>
      </c>
      <c r="C27" s="110" t="s">
        <v>92</v>
      </c>
      <c r="D27" s="34">
        <v>2000</v>
      </c>
      <c r="E27" s="49"/>
      <c r="F27" s="38"/>
    </row>
    <row r="28" spans="1:6" ht="12" customHeight="1" outlineLevel="1">
      <c r="A28" s="117"/>
      <c r="B28" s="109"/>
      <c r="C28" s="110" t="s">
        <v>93</v>
      </c>
      <c r="D28" s="34">
        <v>5000</v>
      </c>
      <c r="E28" s="49"/>
      <c r="F28" s="38"/>
    </row>
    <row r="29" spans="1:6" ht="12" customHeight="1" outlineLevel="1">
      <c r="A29" s="117"/>
      <c r="B29" s="109"/>
      <c r="C29" s="110" t="s">
        <v>94</v>
      </c>
      <c r="D29" s="34">
        <v>100</v>
      </c>
      <c r="E29" s="49"/>
      <c r="F29" s="38"/>
    </row>
    <row r="30" spans="1:6" ht="12" customHeight="1" outlineLevel="1">
      <c r="A30" s="117"/>
      <c r="B30" s="109"/>
      <c r="C30" s="110" t="s">
        <v>95</v>
      </c>
      <c r="D30" s="34">
        <v>1700</v>
      </c>
      <c r="E30" s="49"/>
      <c r="F30" s="38"/>
    </row>
    <row r="31" spans="1:6" ht="12" customHeight="1" hidden="1" outlineLevel="1">
      <c r="A31" s="117"/>
      <c r="B31" s="122">
        <v>632001</v>
      </c>
      <c r="C31" s="110" t="s">
        <v>96</v>
      </c>
      <c r="D31" s="34">
        <v>600</v>
      </c>
      <c r="E31" s="49">
        <v>600</v>
      </c>
      <c r="F31" s="38"/>
    </row>
    <row r="32" spans="1:6" ht="12" customHeight="1" hidden="1" outlineLevel="1">
      <c r="A32" s="117"/>
      <c r="B32" s="122" t="s">
        <v>97</v>
      </c>
      <c r="C32" s="110" t="s">
        <v>96</v>
      </c>
      <c r="D32" s="34">
        <v>500</v>
      </c>
      <c r="E32" s="49">
        <v>500</v>
      </c>
      <c r="F32" s="38"/>
    </row>
    <row r="33" spans="1:6" ht="12" customHeight="1" hidden="1" outlineLevel="1">
      <c r="A33" s="117"/>
      <c r="B33" s="122">
        <v>632002</v>
      </c>
      <c r="C33" s="110" t="s">
        <v>98</v>
      </c>
      <c r="D33" s="34">
        <v>200</v>
      </c>
      <c r="E33" s="49">
        <v>200</v>
      </c>
      <c r="F33" s="38"/>
    </row>
    <row r="34" spans="1:6" ht="12.75" hidden="1" outlineLevel="1">
      <c r="A34" s="117"/>
      <c r="B34" s="122">
        <v>632003</v>
      </c>
      <c r="C34" s="110" t="s">
        <v>99</v>
      </c>
      <c r="D34" s="34">
        <v>200</v>
      </c>
      <c r="E34" s="49">
        <v>200</v>
      </c>
      <c r="F34" s="38"/>
    </row>
    <row r="35" spans="1:6" ht="12.75" outlineLevel="1">
      <c r="A35" s="117"/>
      <c r="B35" s="122"/>
      <c r="C35" s="110" t="s">
        <v>100</v>
      </c>
      <c r="D35" s="34">
        <v>250</v>
      </c>
      <c r="E35" s="49"/>
      <c r="F35" s="38"/>
    </row>
    <row r="36" spans="1:6" ht="12.75" outlineLevel="1">
      <c r="A36" s="117"/>
      <c r="B36" s="118"/>
      <c r="C36" s="110" t="s">
        <v>101</v>
      </c>
      <c r="D36" s="34">
        <v>250</v>
      </c>
      <c r="E36" s="49"/>
      <c r="F36" s="38"/>
    </row>
    <row r="37" spans="1:6" ht="12" customHeight="1" outlineLevel="1">
      <c r="A37" s="108"/>
      <c r="B37" s="122">
        <v>633</v>
      </c>
      <c r="C37" s="110" t="s">
        <v>102</v>
      </c>
      <c r="D37" s="34">
        <v>1000</v>
      </c>
      <c r="E37" s="34"/>
      <c r="F37" s="38"/>
    </row>
    <row r="38" spans="1:6" ht="12" customHeight="1" outlineLevel="1">
      <c r="A38" s="108"/>
      <c r="B38" s="109">
        <v>633</v>
      </c>
      <c r="C38" s="110" t="s">
        <v>103</v>
      </c>
      <c r="D38" s="34">
        <v>1200</v>
      </c>
      <c r="E38" s="34"/>
      <c r="F38" s="38"/>
    </row>
    <row r="39" spans="1:6" ht="12" customHeight="1" outlineLevel="1">
      <c r="A39" s="108"/>
      <c r="B39" s="122">
        <v>633</v>
      </c>
      <c r="C39" s="110" t="s">
        <v>104</v>
      </c>
      <c r="D39" s="34">
        <v>50</v>
      </c>
      <c r="E39" s="34"/>
      <c r="F39" s="38"/>
    </row>
    <row r="40" spans="1:6" ht="12" customHeight="1" outlineLevel="1">
      <c r="A40" s="108"/>
      <c r="B40" s="122">
        <v>633</v>
      </c>
      <c r="C40" s="110" t="s">
        <v>105</v>
      </c>
      <c r="D40" s="34">
        <v>700</v>
      </c>
      <c r="E40" s="34"/>
      <c r="F40" s="38"/>
    </row>
    <row r="41" spans="1:6" ht="12" customHeight="1" outlineLevel="1">
      <c r="A41" s="108"/>
      <c r="B41" s="122">
        <v>633</v>
      </c>
      <c r="C41" s="110" t="s">
        <v>106</v>
      </c>
      <c r="D41" s="34">
        <v>400</v>
      </c>
      <c r="E41" s="34"/>
      <c r="F41" s="38"/>
    </row>
    <row r="42" spans="1:6" ht="12" customHeight="1" outlineLevel="1">
      <c r="A42" s="108"/>
      <c r="B42" s="122">
        <v>633</v>
      </c>
      <c r="C42" s="110" t="s">
        <v>107</v>
      </c>
      <c r="D42" s="34">
        <v>1000</v>
      </c>
      <c r="E42" s="34"/>
      <c r="F42" s="38"/>
    </row>
    <row r="43" spans="1:6" ht="12" customHeight="1" hidden="1" outlineLevel="1">
      <c r="A43" s="108"/>
      <c r="B43" s="109" t="s">
        <v>108</v>
      </c>
      <c r="C43" s="110" t="s">
        <v>109</v>
      </c>
      <c r="D43" s="38">
        <v>400</v>
      </c>
      <c r="E43" s="38">
        <v>500</v>
      </c>
      <c r="F43" s="38"/>
    </row>
    <row r="44" spans="1:6" ht="12" customHeight="1" hidden="1" outlineLevel="1">
      <c r="A44" s="108"/>
      <c r="B44" s="122">
        <v>634002</v>
      </c>
      <c r="C44" s="110" t="s">
        <v>110</v>
      </c>
      <c r="D44" s="38">
        <v>300</v>
      </c>
      <c r="E44" s="38">
        <v>350</v>
      </c>
      <c r="F44" s="38"/>
    </row>
    <row r="45" spans="1:6" ht="12" customHeight="1" hidden="1" outlineLevel="1">
      <c r="A45" s="108"/>
      <c r="B45" s="122">
        <v>634005</v>
      </c>
      <c r="C45" s="110" t="s">
        <v>111</v>
      </c>
      <c r="D45" s="38">
        <v>500</v>
      </c>
      <c r="E45" s="38">
        <v>600</v>
      </c>
      <c r="F45" s="38"/>
    </row>
    <row r="46" spans="1:6" ht="12" customHeight="1" hidden="1" outlineLevel="1">
      <c r="A46" s="108"/>
      <c r="B46" s="122">
        <v>634004</v>
      </c>
      <c r="C46" s="110" t="s">
        <v>112</v>
      </c>
      <c r="D46" s="38">
        <v>550</v>
      </c>
      <c r="E46" s="38">
        <v>600</v>
      </c>
      <c r="F46" s="38"/>
    </row>
    <row r="47" spans="1:6" ht="12" customHeight="1" outlineLevel="1">
      <c r="A47" s="108"/>
      <c r="B47" s="122">
        <v>634</v>
      </c>
      <c r="C47" s="110" t="s">
        <v>113</v>
      </c>
      <c r="D47" s="38">
        <v>1000</v>
      </c>
      <c r="E47" s="38"/>
      <c r="F47" s="38"/>
    </row>
    <row r="48" spans="1:6" ht="12" customHeight="1" outlineLevel="1">
      <c r="A48" s="108"/>
      <c r="B48" s="122">
        <v>634</v>
      </c>
      <c r="C48" s="110" t="s">
        <v>114</v>
      </c>
      <c r="D48" s="38">
        <v>300</v>
      </c>
      <c r="E48" s="38"/>
      <c r="F48" s="38"/>
    </row>
    <row r="49" spans="1:6" ht="12" customHeight="1" outlineLevel="1">
      <c r="A49" s="108"/>
      <c r="B49" s="122">
        <v>634</v>
      </c>
      <c r="C49" s="110" t="s">
        <v>115</v>
      </c>
      <c r="D49" s="38">
        <v>350</v>
      </c>
      <c r="E49" s="38"/>
      <c r="F49" s="38"/>
    </row>
    <row r="50" spans="1:6" ht="12" customHeight="1" hidden="1" outlineLevel="1">
      <c r="A50" s="108"/>
      <c r="B50" s="115" t="s">
        <v>116</v>
      </c>
      <c r="C50" s="116" t="s">
        <v>117</v>
      </c>
      <c r="D50" s="123">
        <v>300</v>
      </c>
      <c r="E50" s="123">
        <v>350</v>
      </c>
      <c r="F50" s="38"/>
    </row>
    <row r="51" spans="1:6" ht="12" customHeight="1" hidden="1" outlineLevel="1">
      <c r="A51" s="108"/>
      <c r="B51" s="115" t="s">
        <v>118</v>
      </c>
      <c r="C51" s="116" t="s">
        <v>119</v>
      </c>
      <c r="D51" s="123">
        <v>300</v>
      </c>
      <c r="E51" s="123">
        <v>350</v>
      </c>
      <c r="F51" s="38"/>
    </row>
    <row r="52" spans="1:6" ht="12" customHeight="1" hidden="1" outlineLevel="1">
      <c r="A52" s="108"/>
      <c r="B52" s="118">
        <v>635006</v>
      </c>
      <c r="C52" s="116" t="s">
        <v>120</v>
      </c>
      <c r="D52" s="123">
        <v>200</v>
      </c>
      <c r="E52" s="123">
        <v>250</v>
      </c>
      <c r="F52" s="38"/>
    </row>
    <row r="53" spans="1:6" ht="12" customHeight="1" hidden="1" outlineLevel="1">
      <c r="A53" s="108"/>
      <c r="B53" s="118">
        <v>635002</v>
      </c>
      <c r="C53" s="116" t="s">
        <v>119</v>
      </c>
      <c r="D53" s="49">
        <v>200</v>
      </c>
      <c r="E53" s="49">
        <v>210</v>
      </c>
      <c r="F53" s="38"/>
    </row>
    <row r="54" spans="1:6" ht="12" customHeight="1" hidden="1" outlineLevel="1">
      <c r="A54" s="108"/>
      <c r="B54" s="118">
        <v>635004</v>
      </c>
      <c r="C54" s="116" t="s">
        <v>121</v>
      </c>
      <c r="D54" s="49">
        <v>60</v>
      </c>
      <c r="E54" s="49">
        <v>80</v>
      </c>
      <c r="F54" s="38"/>
    </row>
    <row r="55" spans="1:6" ht="11.25" customHeight="1" hidden="1" outlineLevel="1">
      <c r="A55" s="108"/>
      <c r="B55" s="118">
        <v>636001</v>
      </c>
      <c r="C55" s="116" t="s">
        <v>120</v>
      </c>
      <c r="D55" s="49">
        <v>250</v>
      </c>
      <c r="E55" s="49">
        <v>250</v>
      </c>
      <c r="F55" s="38"/>
    </row>
    <row r="56" spans="1:6" ht="11.25" customHeight="1" outlineLevel="1">
      <c r="A56" s="108"/>
      <c r="B56" s="122">
        <v>635004</v>
      </c>
      <c r="C56" s="110" t="s">
        <v>122</v>
      </c>
      <c r="D56" s="34">
        <v>1200</v>
      </c>
      <c r="E56" s="124"/>
      <c r="F56" s="38"/>
    </row>
    <row r="57" spans="1:6" ht="11.25" customHeight="1" outlineLevel="1">
      <c r="A57" s="108"/>
      <c r="B57" s="122">
        <v>635006</v>
      </c>
      <c r="C57" s="110" t="s">
        <v>123</v>
      </c>
      <c r="D57" s="34">
        <v>2000</v>
      </c>
      <c r="E57" s="49"/>
      <c r="F57" s="38"/>
    </row>
    <row r="58" spans="1:6" ht="11.25" customHeight="1" outlineLevel="1">
      <c r="A58" s="108"/>
      <c r="B58" s="122">
        <v>635009</v>
      </c>
      <c r="C58" s="110" t="s">
        <v>124</v>
      </c>
      <c r="D58" s="34">
        <v>1000</v>
      </c>
      <c r="E58" s="49"/>
      <c r="F58" s="38"/>
    </row>
    <row r="59" spans="1:6" ht="12" customHeight="1" outlineLevel="2">
      <c r="A59" s="108"/>
      <c r="B59" s="109" t="s">
        <v>125</v>
      </c>
      <c r="C59" s="110" t="s">
        <v>126</v>
      </c>
      <c r="D59" s="34">
        <v>300</v>
      </c>
      <c r="E59" s="34"/>
      <c r="F59" s="38"/>
    </row>
    <row r="60" spans="1:6" ht="12" customHeight="1" outlineLevel="2">
      <c r="A60" s="108"/>
      <c r="B60" s="122">
        <v>637003</v>
      </c>
      <c r="C60" s="110" t="s">
        <v>127</v>
      </c>
      <c r="D60" s="34">
        <v>500</v>
      </c>
      <c r="E60" s="34"/>
      <c r="F60" s="38"/>
    </row>
    <row r="61" spans="1:6" ht="12" customHeight="1" outlineLevel="2">
      <c r="A61" s="108"/>
      <c r="B61" s="122"/>
      <c r="C61" s="110" t="s">
        <v>128</v>
      </c>
      <c r="D61" s="34">
        <v>1500</v>
      </c>
      <c r="E61" s="34"/>
      <c r="F61" s="38"/>
    </row>
    <row r="62" spans="1:6" ht="12" customHeight="1" outlineLevel="2">
      <c r="A62" s="108"/>
      <c r="B62" s="122"/>
      <c r="C62" s="110" t="s">
        <v>129</v>
      </c>
      <c r="D62" s="34">
        <v>2000</v>
      </c>
      <c r="E62" s="34"/>
      <c r="F62" s="38"/>
    </row>
    <row r="63" spans="1:6" ht="12" customHeight="1" outlineLevel="2">
      <c r="A63" s="108"/>
      <c r="B63" s="122">
        <v>637014</v>
      </c>
      <c r="C63" s="110" t="s">
        <v>130</v>
      </c>
      <c r="D63" s="34">
        <v>3200</v>
      </c>
      <c r="E63" s="34"/>
      <c r="F63" s="38"/>
    </row>
    <row r="64" spans="1:6" ht="12" customHeight="1" outlineLevel="2">
      <c r="A64" s="108"/>
      <c r="B64" s="122">
        <v>637015</v>
      </c>
      <c r="C64" s="110" t="s">
        <v>131</v>
      </c>
      <c r="D64" s="34">
        <v>1500</v>
      </c>
      <c r="E64" s="34"/>
      <c r="F64" s="38"/>
    </row>
    <row r="65" spans="1:6" ht="12" customHeight="1" outlineLevel="2">
      <c r="A65" s="108"/>
      <c r="B65" s="122"/>
      <c r="C65" s="110" t="s">
        <v>132</v>
      </c>
      <c r="D65" s="34">
        <v>100</v>
      </c>
      <c r="E65" s="34"/>
      <c r="F65" s="38"/>
    </row>
    <row r="66" spans="1:6" ht="12" customHeight="1" outlineLevel="2">
      <c r="A66" s="108"/>
      <c r="B66" s="122"/>
      <c r="C66" s="110" t="s">
        <v>133</v>
      </c>
      <c r="D66" s="34">
        <v>2800</v>
      </c>
      <c r="E66" s="34"/>
      <c r="F66" s="38"/>
    </row>
    <row r="67" spans="1:6" ht="12" customHeight="1" outlineLevel="2">
      <c r="A67" s="108"/>
      <c r="B67" s="122"/>
      <c r="C67" s="110" t="s">
        <v>134</v>
      </c>
      <c r="D67" s="34">
        <v>300</v>
      </c>
      <c r="E67" s="34"/>
      <c r="F67" s="38"/>
    </row>
    <row r="68" spans="1:6" ht="12" customHeight="1" outlineLevel="2">
      <c r="A68" s="108"/>
      <c r="B68" s="122"/>
      <c r="C68" s="110" t="s">
        <v>135</v>
      </c>
      <c r="D68" s="34">
        <v>100</v>
      </c>
      <c r="E68" s="34"/>
      <c r="F68" s="38"/>
    </row>
    <row r="69" spans="1:6" ht="12" customHeight="1" outlineLevel="2">
      <c r="A69" s="108"/>
      <c r="B69" s="122"/>
      <c r="C69" s="110" t="s">
        <v>136</v>
      </c>
      <c r="D69" s="34">
        <v>500</v>
      </c>
      <c r="E69" s="34"/>
      <c r="F69" s="38"/>
    </row>
    <row r="70" spans="1:6" ht="12" customHeight="1" outlineLevel="2">
      <c r="A70" s="108"/>
      <c r="B70" s="122">
        <v>637016</v>
      </c>
      <c r="C70" s="110" t="s">
        <v>137</v>
      </c>
      <c r="D70" s="34">
        <v>500</v>
      </c>
      <c r="E70" s="34"/>
      <c r="F70" s="38"/>
    </row>
    <row r="71" spans="1:6" ht="12" customHeight="1" outlineLevel="2">
      <c r="A71" s="108"/>
      <c r="B71" s="122">
        <v>637026</v>
      </c>
      <c r="C71" s="110" t="s">
        <v>138</v>
      </c>
      <c r="D71" s="34">
        <v>300</v>
      </c>
      <c r="E71" s="34"/>
      <c r="F71" s="38"/>
    </row>
    <row r="72" spans="1:6" ht="12" customHeight="1" outlineLevel="2">
      <c r="A72" s="108"/>
      <c r="B72" s="122">
        <v>637026</v>
      </c>
      <c r="C72" s="110" t="s">
        <v>139</v>
      </c>
      <c r="D72" s="34">
        <v>1700</v>
      </c>
      <c r="E72" s="34"/>
      <c r="F72" s="38"/>
    </row>
    <row r="73" spans="1:6" ht="12" customHeight="1" outlineLevel="2">
      <c r="A73" s="108"/>
      <c r="B73" s="122">
        <v>637036</v>
      </c>
      <c r="C73" s="110" t="s">
        <v>140</v>
      </c>
      <c r="D73" s="34">
        <v>100</v>
      </c>
      <c r="E73" s="34"/>
      <c r="F73" s="38"/>
    </row>
    <row r="74" spans="1:6" ht="12" customHeight="1" outlineLevel="2">
      <c r="A74" s="108"/>
      <c r="B74" s="122">
        <v>637036</v>
      </c>
      <c r="C74" s="110" t="s">
        <v>141</v>
      </c>
      <c r="D74" s="34">
        <v>200</v>
      </c>
      <c r="E74" s="34"/>
      <c r="F74" s="38"/>
    </row>
    <row r="75" spans="1:6" ht="12" customHeight="1" outlineLevel="2">
      <c r="A75" s="108"/>
      <c r="B75" s="122">
        <v>641012</v>
      </c>
      <c r="C75" s="110" t="s">
        <v>142</v>
      </c>
      <c r="D75" s="34">
        <v>500</v>
      </c>
      <c r="E75" s="34"/>
      <c r="F75" s="38"/>
    </row>
    <row r="76" spans="1:6" ht="12" customHeight="1" outlineLevel="2">
      <c r="A76" s="108"/>
      <c r="B76" s="122">
        <v>641013</v>
      </c>
      <c r="C76" s="110" t="s">
        <v>143</v>
      </c>
      <c r="D76" s="34">
        <v>400</v>
      </c>
      <c r="E76" s="34"/>
      <c r="F76" s="38"/>
    </row>
    <row r="77" spans="1:6" ht="12" customHeight="1" outlineLevel="2">
      <c r="A77" s="108"/>
      <c r="B77" s="122">
        <v>642</v>
      </c>
      <c r="C77" s="110" t="s">
        <v>144</v>
      </c>
      <c r="D77" s="34">
        <v>3000</v>
      </c>
      <c r="E77" s="34"/>
      <c r="F77" s="38"/>
    </row>
    <row r="78" spans="1:6" ht="12" customHeight="1" outlineLevel="2">
      <c r="A78" s="108"/>
      <c r="B78" s="122"/>
      <c r="C78" s="110"/>
      <c r="D78" s="34"/>
      <c r="E78" s="34"/>
      <c r="F78" s="38"/>
    </row>
    <row r="79" spans="1:6" ht="12" customHeight="1">
      <c r="A79" s="125" t="s">
        <v>145</v>
      </c>
      <c r="B79" s="112"/>
      <c r="C79" s="113"/>
      <c r="D79" s="30">
        <v>5850</v>
      </c>
      <c r="E79" s="30">
        <v>5850</v>
      </c>
      <c r="F79" s="30">
        <v>5850</v>
      </c>
    </row>
    <row r="80" spans="1:6" ht="12" customHeight="1" hidden="1" outlineLevel="1">
      <c r="A80" s="117"/>
      <c r="B80" s="115">
        <v>620</v>
      </c>
      <c r="C80" s="119" t="s">
        <v>76</v>
      </c>
      <c r="D80" s="49">
        <v>63</v>
      </c>
      <c r="E80" s="49"/>
      <c r="F80" s="38"/>
    </row>
    <row r="81" spans="1:6" ht="12" customHeight="1" outlineLevel="1">
      <c r="A81" s="117"/>
      <c r="B81" s="115">
        <v>610</v>
      </c>
      <c r="C81" s="116" t="s">
        <v>146</v>
      </c>
      <c r="D81" s="49">
        <v>700</v>
      </c>
      <c r="E81" s="49"/>
      <c r="F81" s="38"/>
    </row>
    <row r="82" spans="1:6" ht="12" customHeight="1" outlineLevel="1">
      <c r="A82" s="117"/>
      <c r="B82" s="115">
        <v>620</v>
      </c>
      <c r="C82" s="116" t="s">
        <v>76</v>
      </c>
      <c r="D82" s="49">
        <v>300</v>
      </c>
      <c r="E82" s="49"/>
      <c r="F82" s="38"/>
    </row>
    <row r="83" spans="1:6" ht="12" customHeight="1" outlineLevel="1">
      <c r="A83" s="108"/>
      <c r="B83" s="122">
        <v>637005</v>
      </c>
      <c r="C83" s="110" t="s">
        <v>147</v>
      </c>
      <c r="D83" s="34">
        <v>800</v>
      </c>
      <c r="E83" s="34"/>
      <c r="F83" s="38"/>
    </row>
    <row r="84" spans="1:6" ht="12" customHeight="1" outlineLevel="1">
      <c r="A84" s="108"/>
      <c r="B84" s="122">
        <v>637027</v>
      </c>
      <c r="C84" s="110" t="s">
        <v>148</v>
      </c>
      <c r="D84" s="34">
        <v>2200</v>
      </c>
      <c r="E84" s="34"/>
      <c r="F84" s="38"/>
    </row>
    <row r="85" spans="1:6" ht="12" customHeight="1" outlineLevel="1">
      <c r="A85" s="108"/>
      <c r="B85" s="122"/>
      <c r="C85" s="110" t="s">
        <v>149</v>
      </c>
      <c r="D85" s="34">
        <v>1500</v>
      </c>
      <c r="E85" s="34"/>
      <c r="F85" s="38"/>
    </row>
    <row r="86" spans="1:6" ht="12" customHeight="1" outlineLevel="1">
      <c r="A86" s="108"/>
      <c r="B86" s="122">
        <v>637012</v>
      </c>
      <c r="C86" s="110" t="s">
        <v>150</v>
      </c>
      <c r="D86" s="34">
        <v>350</v>
      </c>
      <c r="E86" s="34"/>
      <c r="F86" s="38"/>
    </row>
    <row r="87" spans="1:6" ht="12" customHeight="1">
      <c r="A87" s="125" t="s">
        <v>151</v>
      </c>
      <c r="B87" s="112"/>
      <c r="C87" s="113"/>
      <c r="D87" s="30">
        <v>600</v>
      </c>
      <c r="E87" s="30">
        <v>600</v>
      </c>
      <c r="F87" s="30">
        <v>600</v>
      </c>
    </row>
    <row r="88" spans="1:6" ht="12" customHeight="1" hidden="1" outlineLevel="1">
      <c r="A88" s="117"/>
      <c r="B88" s="115" t="s">
        <v>152</v>
      </c>
      <c r="C88" s="116" t="s">
        <v>96</v>
      </c>
      <c r="D88" s="123">
        <v>50</v>
      </c>
      <c r="E88" s="123"/>
      <c r="F88" s="38"/>
    </row>
    <row r="89" spans="1:6" ht="12" customHeight="1" hidden="1" outlineLevel="1">
      <c r="A89" s="117"/>
      <c r="B89" s="115" t="s">
        <v>153</v>
      </c>
      <c r="C89" s="116" t="s">
        <v>96</v>
      </c>
      <c r="D89" s="126">
        <v>50</v>
      </c>
      <c r="E89" s="126"/>
      <c r="F89" s="38"/>
    </row>
    <row r="90" spans="1:6" ht="12" customHeight="1" hidden="1" outlineLevel="1">
      <c r="A90" s="117"/>
      <c r="B90" s="118">
        <v>632002</v>
      </c>
      <c r="C90" s="116" t="s">
        <v>98</v>
      </c>
      <c r="D90" s="49">
        <v>60</v>
      </c>
      <c r="E90" s="49"/>
      <c r="F90" s="38"/>
    </row>
    <row r="91" spans="1:6" ht="12" customHeight="1">
      <c r="A91" s="117"/>
      <c r="B91" s="109">
        <v>632</v>
      </c>
      <c r="C91" s="32" t="s">
        <v>154</v>
      </c>
      <c r="D91" s="34">
        <v>150</v>
      </c>
      <c r="E91" s="49"/>
      <c r="F91" s="38"/>
    </row>
    <row r="92" spans="1:6" ht="12" customHeight="1" hidden="1" outlineLevel="1">
      <c r="A92" s="108"/>
      <c r="B92" s="122">
        <v>633016</v>
      </c>
      <c r="C92" s="110" t="s">
        <v>155</v>
      </c>
      <c r="D92" s="34">
        <v>1000</v>
      </c>
      <c r="E92" s="34"/>
      <c r="F92" s="38"/>
    </row>
    <row r="93" spans="1:6" ht="12" customHeight="1" hidden="1" outlineLevel="1">
      <c r="A93" s="108"/>
      <c r="B93" s="109" t="s">
        <v>108</v>
      </c>
      <c r="C93" s="110" t="s">
        <v>109</v>
      </c>
      <c r="D93" s="38">
        <v>100</v>
      </c>
      <c r="E93" s="38"/>
      <c r="F93" s="38"/>
    </row>
    <row r="94" spans="1:6" ht="12" customHeight="1" hidden="1" outlineLevel="1">
      <c r="A94" s="108"/>
      <c r="B94" s="122">
        <v>634002</v>
      </c>
      <c r="C94" s="110" t="s">
        <v>110</v>
      </c>
      <c r="D94" s="34">
        <v>60</v>
      </c>
      <c r="E94" s="34"/>
      <c r="F94" s="38"/>
    </row>
    <row r="95" spans="1:6" ht="12" customHeight="1" outlineLevel="1">
      <c r="A95" s="108"/>
      <c r="B95" s="122">
        <v>634001</v>
      </c>
      <c r="C95" s="110" t="s">
        <v>156</v>
      </c>
      <c r="D95" s="34">
        <v>100</v>
      </c>
      <c r="E95" s="34"/>
      <c r="F95" s="38"/>
    </row>
    <row r="96" spans="1:6" ht="12" customHeight="1" outlineLevel="1">
      <c r="A96" s="108"/>
      <c r="B96" s="122">
        <v>634002</v>
      </c>
      <c r="C96" s="110" t="s">
        <v>157</v>
      </c>
      <c r="D96" s="34">
        <v>100</v>
      </c>
      <c r="E96" s="34"/>
      <c r="F96" s="38"/>
    </row>
    <row r="97" spans="1:6" ht="12" customHeight="1">
      <c r="A97" s="108"/>
      <c r="B97" s="122">
        <v>634003</v>
      </c>
      <c r="C97" s="110" t="s">
        <v>158</v>
      </c>
      <c r="D97" s="34">
        <v>250</v>
      </c>
      <c r="E97" s="34"/>
      <c r="F97" s="38"/>
    </row>
    <row r="98" spans="1:6" ht="12" customHeight="1" hidden="1" outlineLevel="1">
      <c r="A98" s="108"/>
      <c r="B98" s="122">
        <v>635006</v>
      </c>
      <c r="C98" s="110" t="s">
        <v>120</v>
      </c>
      <c r="D98" s="38">
        <v>300</v>
      </c>
      <c r="E98" s="38"/>
      <c r="F98" s="38"/>
    </row>
    <row r="99" spans="1:6" ht="12" customHeight="1" hidden="1" outlineLevel="1">
      <c r="A99" s="108"/>
      <c r="B99" s="122">
        <v>637027</v>
      </c>
      <c r="C99" s="110" t="s">
        <v>159</v>
      </c>
      <c r="D99" s="34">
        <v>5000</v>
      </c>
      <c r="E99" s="34"/>
      <c r="F99" s="38"/>
    </row>
    <row r="100" spans="1:6" ht="12" customHeight="1" hidden="1">
      <c r="A100" s="125" t="s">
        <v>160</v>
      </c>
      <c r="B100" s="112"/>
      <c r="C100" s="113"/>
      <c r="D100" s="30">
        <v>0</v>
      </c>
      <c r="E100" s="30"/>
      <c r="F100" s="30"/>
    </row>
    <row r="101" spans="1:6" ht="12" customHeight="1" hidden="1">
      <c r="A101" s="117"/>
      <c r="B101" s="115">
        <v>610</v>
      </c>
      <c r="C101" s="116" t="s">
        <v>72</v>
      </c>
      <c r="D101" s="49"/>
      <c r="E101" s="49"/>
      <c r="F101" s="38"/>
    </row>
    <row r="102" spans="1:6" ht="12" customHeight="1" hidden="1" outlineLevel="1">
      <c r="A102" s="117"/>
      <c r="B102" s="115">
        <v>611</v>
      </c>
      <c r="C102" s="116" t="s">
        <v>73</v>
      </c>
      <c r="D102" s="49">
        <v>60</v>
      </c>
      <c r="E102" s="49"/>
      <c r="F102" s="38"/>
    </row>
    <row r="103" spans="1:6" ht="12" customHeight="1" hidden="1">
      <c r="A103" s="117"/>
      <c r="B103" s="118">
        <v>620</v>
      </c>
      <c r="C103" s="116" t="s">
        <v>76</v>
      </c>
      <c r="D103" s="49"/>
      <c r="E103" s="49"/>
      <c r="F103" s="38"/>
    </row>
    <row r="104" spans="1:6" ht="12" customHeight="1" hidden="1" outlineLevel="1">
      <c r="A104" s="117"/>
      <c r="B104" s="118">
        <v>620</v>
      </c>
      <c r="C104" s="116" t="s">
        <v>76</v>
      </c>
      <c r="D104" s="49">
        <v>20</v>
      </c>
      <c r="E104" s="49"/>
      <c r="F104" s="38"/>
    </row>
    <row r="105" spans="1:6" ht="12" customHeight="1" hidden="1" outlineLevel="1">
      <c r="A105" s="117"/>
      <c r="B105" s="118">
        <v>633</v>
      </c>
      <c r="C105" s="116" t="s">
        <v>161</v>
      </c>
      <c r="D105" s="49"/>
      <c r="E105" s="49"/>
      <c r="F105" s="38"/>
    </row>
    <row r="106" spans="1:6" ht="12" customHeight="1" hidden="1">
      <c r="A106" s="117"/>
      <c r="B106" s="115">
        <v>637</v>
      </c>
      <c r="C106" s="127" t="s">
        <v>162</v>
      </c>
      <c r="D106" s="49"/>
      <c r="E106" s="49"/>
      <c r="F106" s="38"/>
    </row>
    <row r="107" spans="1:6" ht="12" customHeight="1" hidden="1" outlineLevel="1">
      <c r="A107" s="108"/>
      <c r="B107" s="122">
        <v>637015</v>
      </c>
      <c r="C107" s="110" t="s">
        <v>163</v>
      </c>
      <c r="D107" s="34">
        <v>3000</v>
      </c>
      <c r="E107" s="34"/>
      <c r="F107" s="38"/>
    </row>
    <row r="108" spans="1:6" ht="12" customHeight="1">
      <c r="A108" s="125" t="s">
        <v>164</v>
      </c>
      <c r="B108" s="112"/>
      <c r="C108" s="113"/>
      <c r="D108" s="30">
        <v>2500</v>
      </c>
      <c r="E108" s="30">
        <v>2500</v>
      </c>
      <c r="F108" s="30">
        <v>2500</v>
      </c>
    </row>
    <row r="109" spans="1:6" ht="12" customHeight="1" hidden="1" outlineLevel="1">
      <c r="A109" s="108"/>
      <c r="B109" s="122"/>
      <c r="C109" s="110"/>
      <c r="D109" s="34"/>
      <c r="E109" s="34"/>
      <c r="F109" s="38"/>
    </row>
    <row r="110" spans="1:6" ht="12" customHeight="1">
      <c r="A110" s="117"/>
      <c r="B110" s="115">
        <v>635</v>
      </c>
      <c r="C110" s="127" t="s">
        <v>165</v>
      </c>
      <c r="D110" s="49">
        <v>2500</v>
      </c>
      <c r="E110" s="49"/>
      <c r="F110" s="38"/>
    </row>
    <row r="111" spans="1:6" ht="12" customHeight="1" hidden="1" outlineLevel="1">
      <c r="A111" s="108"/>
      <c r="B111" s="122">
        <v>635006</v>
      </c>
      <c r="C111" s="110" t="s">
        <v>120</v>
      </c>
      <c r="D111" s="34">
        <v>20</v>
      </c>
      <c r="E111" s="34"/>
      <c r="F111" s="38"/>
    </row>
    <row r="112" spans="1:6" ht="12" customHeight="1" hidden="1" outlineLevel="1">
      <c r="A112" s="108"/>
      <c r="B112" s="122">
        <v>635006</v>
      </c>
      <c r="C112" s="110" t="s">
        <v>165</v>
      </c>
      <c r="D112" s="34"/>
      <c r="E112" s="34"/>
      <c r="F112" s="38"/>
    </row>
    <row r="113" spans="1:7" ht="12" customHeight="1" hidden="1">
      <c r="A113" s="108"/>
      <c r="B113" s="122">
        <v>635006</v>
      </c>
      <c r="C113" s="110" t="s">
        <v>166</v>
      </c>
      <c r="D113" s="34"/>
      <c r="E113" s="34"/>
      <c r="F113" s="38"/>
      <c r="G113" s="128"/>
    </row>
    <row r="114" spans="1:8" ht="12" customHeight="1">
      <c r="A114" s="125" t="s">
        <v>167</v>
      </c>
      <c r="B114" s="112"/>
      <c r="C114" s="113"/>
      <c r="D114" s="30">
        <v>8500</v>
      </c>
      <c r="E114" s="30">
        <v>8500</v>
      </c>
      <c r="F114" s="30">
        <v>8500</v>
      </c>
      <c r="H114" s="128"/>
    </row>
    <row r="115" spans="1:6" ht="12" customHeight="1" hidden="1" outlineLevel="1">
      <c r="A115" s="108"/>
      <c r="B115" s="122">
        <v>633006</v>
      </c>
      <c r="C115" s="110" t="s">
        <v>168</v>
      </c>
      <c r="D115" s="34"/>
      <c r="E115" s="34"/>
      <c r="F115" s="38"/>
    </row>
    <row r="116" spans="1:6" ht="12" customHeight="1" hidden="1" outlineLevel="1">
      <c r="A116" s="108"/>
      <c r="B116" s="122">
        <v>635004</v>
      </c>
      <c r="C116" s="110" t="s">
        <v>121</v>
      </c>
      <c r="D116" s="38">
        <v>20</v>
      </c>
      <c r="E116" s="38"/>
      <c r="F116" s="38"/>
    </row>
    <row r="117" spans="1:6" ht="12" customHeight="1" hidden="1" outlineLevel="1">
      <c r="A117" s="108"/>
      <c r="B117" s="122">
        <v>635006</v>
      </c>
      <c r="C117" s="110" t="s">
        <v>120</v>
      </c>
      <c r="D117" s="38">
        <v>20</v>
      </c>
      <c r="E117" s="38"/>
      <c r="F117" s="38"/>
    </row>
    <row r="118" spans="1:6" ht="12" customHeight="1" outlineLevel="1">
      <c r="A118" s="108" t="s">
        <v>88</v>
      </c>
      <c r="B118" s="122">
        <v>637004</v>
      </c>
      <c r="C118" s="110" t="s">
        <v>169</v>
      </c>
      <c r="D118" s="34">
        <v>5000</v>
      </c>
      <c r="E118" s="34"/>
      <c r="F118" s="38"/>
    </row>
    <row r="119" spans="1:6" ht="12" customHeight="1" outlineLevel="1">
      <c r="A119" s="108"/>
      <c r="B119" s="122">
        <v>637004</v>
      </c>
      <c r="C119" s="110" t="s">
        <v>170</v>
      </c>
      <c r="D119" s="34">
        <v>3500</v>
      </c>
      <c r="E119" s="34"/>
      <c r="F119" s="38"/>
    </row>
    <row r="120" spans="1:6" ht="12" customHeight="1">
      <c r="A120" s="125" t="s">
        <v>171</v>
      </c>
      <c r="B120" s="112"/>
      <c r="C120" s="113"/>
      <c r="D120" s="30">
        <v>5000</v>
      </c>
      <c r="E120" s="30">
        <v>5000</v>
      </c>
      <c r="F120" s="30">
        <v>5000</v>
      </c>
    </row>
    <row r="121" spans="1:6" ht="12" customHeight="1">
      <c r="A121" s="117"/>
      <c r="B121" s="115">
        <v>632</v>
      </c>
      <c r="C121" s="116" t="s">
        <v>172</v>
      </c>
      <c r="D121" s="49">
        <v>5000</v>
      </c>
      <c r="E121" s="49"/>
      <c r="F121" s="38"/>
    </row>
    <row r="122" spans="1:6" ht="12" customHeight="1" hidden="1" outlineLevel="1">
      <c r="A122" s="117"/>
      <c r="B122" s="115" t="s">
        <v>173</v>
      </c>
      <c r="C122" s="116" t="s">
        <v>96</v>
      </c>
      <c r="D122" s="49">
        <v>60</v>
      </c>
      <c r="E122" s="49"/>
      <c r="F122" s="38"/>
    </row>
    <row r="123" spans="1:6" ht="12" customHeight="1" hidden="1" outlineLevel="1">
      <c r="A123" s="117"/>
      <c r="B123" s="118">
        <v>635004</v>
      </c>
      <c r="C123" s="116" t="s">
        <v>121</v>
      </c>
      <c r="D123" s="49">
        <v>25</v>
      </c>
      <c r="E123" s="49"/>
      <c r="F123" s="38"/>
    </row>
    <row r="124" spans="1:6" ht="12" customHeight="1">
      <c r="A124" s="125" t="s">
        <v>174</v>
      </c>
      <c r="B124" s="129"/>
      <c r="C124" s="130"/>
      <c r="D124" s="30">
        <v>5200</v>
      </c>
      <c r="E124" s="30">
        <v>5200</v>
      </c>
      <c r="F124" s="30">
        <v>5200</v>
      </c>
    </row>
    <row r="125" spans="1:6" ht="12" customHeight="1">
      <c r="A125" s="117"/>
      <c r="B125" s="115">
        <v>632</v>
      </c>
      <c r="C125" s="127" t="s">
        <v>175</v>
      </c>
      <c r="D125" s="49">
        <v>600</v>
      </c>
      <c r="E125" s="49"/>
      <c r="F125" s="38"/>
    </row>
    <row r="126" spans="1:6" ht="12" customHeight="1" hidden="1" outlineLevel="1">
      <c r="A126" s="108"/>
      <c r="B126" s="122">
        <v>635006</v>
      </c>
      <c r="C126" s="110" t="s">
        <v>120</v>
      </c>
      <c r="D126" s="34">
        <v>20</v>
      </c>
      <c r="E126" s="34"/>
      <c r="F126" s="38"/>
    </row>
    <row r="127" spans="1:6" ht="12" customHeight="1" hidden="1" outlineLevel="1">
      <c r="A127" s="108"/>
      <c r="B127" s="122">
        <v>637026</v>
      </c>
      <c r="C127" s="110" t="s">
        <v>75</v>
      </c>
      <c r="D127" s="34">
        <v>5000</v>
      </c>
      <c r="E127" s="34"/>
      <c r="F127" s="38"/>
    </row>
    <row r="128" spans="1:6" ht="12" customHeight="1" outlineLevel="1">
      <c r="A128" s="108"/>
      <c r="B128" s="122"/>
      <c r="C128" s="110" t="s">
        <v>176</v>
      </c>
      <c r="D128" s="34">
        <v>2700</v>
      </c>
      <c r="E128" s="34"/>
      <c r="F128" s="38"/>
    </row>
    <row r="129" spans="1:6" ht="12" customHeight="1" outlineLevel="1">
      <c r="A129" s="108"/>
      <c r="B129" s="122"/>
      <c r="C129" s="110" t="s">
        <v>177</v>
      </c>
      <c r="D129" s="34">
        <v>1000</v>
      </c>
      <c r="E129" s="34"/>
      <c r="F129" s="38"/>
    </row>
    <row r="130" spans="1:6" ht="12" customHeight="1" outlineLevel="1">
      <c r="A130" s="108"/>
      <c r="B130" s="122"/>
      <c r="C130" s="110" t="s">
        <v>178</v>
      </c>
      <c r="D130" s="34">
        <v>1500</v>
      </c>
      <c r="E130" s="34"/>
      <c r="F130" s="38"/>
    </row>
    <row r="131" spans="1:6" ht="12" customHeight="1">
      <c r="A131" s="125" t="s">
        <v>179</v>
      </c>
      <c r="B131" s="129"/>
      <c r="C131" s="130"/>
      <c r="D131" s="30">
        <v>800</v>
      </c>
      <c r="E131" s="30">
        <v>800</v>
      </c>
      <c r="F131" s="30">
        <v>800</v>
      </c>
    </row>
    <row r="132" spans="1:6" ht="12" customHeight="1">
      <c r="A132" s="108"/>
      <c r="B132" s="109">
        <v>632</v>
      </c>
      <c r="C132" s="32" t="s">
        <v>180</v>
      </c>
      <c r="D132" s="34">
        <v>200</v>
      </c>
      <c r="E132" s="34"/>
      <c r="F132" s="38"/>
    </row>
    <row r="133" spans="1:6" ht="12" customHeight="1" hidden="1" outlineLevel="1">
      <c r="A133" s="108"/>
      <c r="B133" s="122">
        <v>633001</v>
      </c>
      <c r="C133" s="110" t="s">
        <v>181</v>
      </c>
      <c r="D133" s="34"/>
      <c r="E133" s="34"/>
      <c r="F133" s="38"/>
    </row>
    <row r="134" spans="1:6" ht="12" customHeight="1" hidden="1" outlineLevel="1">
      <c r="A134" s="108"/>
      <c r="B134" s="109" t="s">
        <v>173</v>
      </c>
      <c r="C134" s="110" t="s">
        <v>96</v>
      </c>
      <c r="D134" s="38">
        <v>60</v>
      </c>
      <c r="E134" s="38"/>
      <c r="F134" s="38"/>
    </row>
    <row r="135" spans="1:6" ht="12" customHeight="1" hidden="1" outlineLevel="1">
      <c r="A135" s="108"/>
      <c r="B135" s="122">
        <v>632002</v>
      </c>
      <c r="C135" s="110" t="s">
        <v>98</v>
      </c>
      <c r="D135" s="38">
        <v>35</v>
      </c>
      <c r="E135" s="38"/>
      <c r="F135" s="38"/>
    </row>
    <row r="136" spans="1:6" ht="12" customHeight="1">
      <c r="A136" s="108"/>
      <c r="B136" s="109">
        <v>635</v>
      </c>
      <c r="C136" s="32" t="s">
        <v>165</v>
      </c>
      <c r="D136" s="34">
        <v>200</v>
      </c>
      <c r="E136" s="34"/>
      <c r="F136" s="38"/>
    </row>
    <row r="137" spans="1:6" ht="12" customHeight="1" hidden="1" outlineLevel="1">
      <c r="A137" s="108"/>
      <c r="B137" s="122">
        <v>635006</v>
      </c>
      <c r="C137" s="110" t="s">
        <v>120</v>
      </c>
      <c r="D137" s="38">
        <v>20</v>
      </c>
      <c r="E137" s="38"/>
      <c r="F137" s="38"/>
    </row>
    <row r="138" spans="1:6" ht="14.25" customHeight="1">
      <c r="A138" s="108"/>
      <c r="B138" s="109">
        <v>633</v>
      </c>
      <c r="C138" s="32" t="s">
        <v>182</v>
      </c>
      <c r="D138" s="34">
        <v>400</v>
      </c>
      <c r="E138" s="34"/>
      <c r="F138" s="38"/>
    </row>
    <row r="139" spans="1:6" ht="12" customHeight="1" hidden="1" outlineLevel="1">
      <c r="A139" s="108"/>
      <c r="B139" s="122">
        <v>637026</v>
      </c>
      <c r="C139" s="110" t="s">
        <v>183</v>
      </c>
      <c r="D139" s="34"/>
      <c r="E139" s="34"/>
      <c r="F139" s="38"/>
    </row>
    <row r="140" spans="1:6" ht="12" customHeight="1">
      <c r="A140" s="125" t="s">
        <v>184</v>
      </c>
      <c r="B140" s="112"/>
      <c r="C140" s="113"/>
      <c r="D140" s="30">
        <v>52900</v>
      </c>
      <c r="E140" s="30">
        <v>52900</v>
      </c>
      <c r="F140" s="30">
        <v>52900</v>
      </c>
    </row>
    <row r="141" spans="1:6" ht="12" customHeight="1" hidden="1" outlineLevel="1">
      <c r="A141" s="117"/>
      <c r="B141" s="115"/>
      <c r="C141" s="116" t="s">
        <v>185</v>
      </c>
      <c r="D141" s="123">
        <v>800</v>
      </c>
      <c r="E141" s="123"/>
      <c r="F141" s="38"/>
    </row>
    <row r="142" spans="1:6" ht="12" customHeight="1" hidden="1" outlineLevel="1">
      <c r="A142" s="117"/>
      <c r="B142" s="115"/>
      <c r="C142" s="116" t="s">
        <v>186</v>
      </c>
      <c r="D142" s="49">
        <v>2900</v>
      </c>
      <c r="E142" s="49"/>
      <c r="F142" s="38"/>
    </row>
    <row r="143" spans="1:6" ht="12" customHeight="1" hidden="1" outlineLevel="1">
      <c r="A143" s="117"/>
      <c r="B143" s="115"/>
      <c r="C143" s="116" t="s">
        <v>187</v>
      </c>
      <c r="D143" s="49">
        <v>400</v>
      </c>
      <c r="E143" s="49"/>
      <c r="F143" s="38"/>
    </row>
    <row r="144" spans="1:6" ht="12" customHeight="1" hidden="1" outlineLevel="1">
      <c r="A144" s="117"/>
      <c r="B144" s="115"/>
      <c r="C144" s="116" t="s">
        <v>188</v>
      </c>
      <c r="D144" s="49">
        <v>280</v>
      </c>
      <c r="E144" s="49"/>
      <c r="F144" s="38"/>
    </row>
    <row r="145" spans="1:6" ht="12" customHeight="1" hidden="1" outlineLevel="1">
      <c r="A145" s="117"/>
      <c r="B145" s="118"/>
      <c r="C145" s="116" t="s">
        <v>189</v>
      </c>
      <c r="D145" s="49">
        <v>180</v>
      </c>
      <c r="E145" s="49"/>
      <c r="F145" s="38"/>
    </row>
    <row r="146" spans="1:6" ht="12" customHeight="1" hidden="1" outlineLevel="1">
      <c r="A146" s="117"/>
      <c r="B146" s="118"/>
      <c r="C146" s="116" t="s">
        <v>190</v>
      </c>
      <c r="D146" s="49">
        <v>660</v>
      </c>
      <c r="E146" s="49"/>
      <c r="F146" s="38"/>
    </row>
    <row r="147" spans="1:6" ht="12" customHeight="1" hidden="1" outlineLevel="1">
      <c r="A147" s="117"/>
      <c r="B147" s="118"/>
      <c r="C147" s="116" t="s">
        <v>191</v>
      </c>
      <c r="D147" s="49">
        <v>260</v>
      </c>
      <c r="E147" s="49"/>
      <c r="F147" s="38"/>
    </row>
    <row r="148" spans="1:6" ht="12" customHeight="1" hidden="1" outlineLevel="1">
      <c r="A148" s="117"/>
      <c r="B148" s="118"/>
      <c r="C148" s="116"/>
      <c r="D148" s="49">
        <v>700</v>
      </c>
      <c r="E148" s="49"/>
      <c r="F148" s="38"/>
    </row>
    <row r="149" spans="1:6" ht="12" customHeight="1" hidden="1" outlineLevel="1">
      <c r="A149" s="117"/>
      <c r="B149" s="115"/>
      <c r="C149" s="116" t="s">
        <v>185</v>
      </c>
      <c r="D149" s="123">
        <v>5800</v>
      </c>
      <c r="E149" s="123"/>
      <c r="F149" s="38"/>
    </row>
    <row r="150" spans="1:6" ht="12" customHeight="1" hidden="1" outlineLevel="1">
      <c r="A150" s="117"/>
      <c r="B150" s="115"/>
      <c r="C150" s="116" t="s">
        <v>186</v>
      </c>
      <c r="D150" s="123">
        <v>5300</v>
      </c>
      <c r="E150" s="123"/>
      <c r="F150" s="38"/>
    </row>
    <row r="151" spans="1:6" ht="12" customHeight="1" hidden="1" outlineLevel="1">
      <c r="A151" s="117"/>
      <c r="B151" s="115"/>
      <c r="C151" s="116" t="s">
        <v>192</v>
      </c>
      <c r="D151" s="123">
        <v>800</v>
      </c>
      <c r="E151" s="123"/>
      <c r="F151" s="38"/>
    </row>
    <row r="152" spans="1:6" ht="12" customHeight="1" hidden="1" outlineLevel="1">
      <c r="A152" s="117"/>
      <c r="B152" s="115"/>
      <c r="C152" s="116" t="s">
        <v>193</v>
      </c>
      <c r="D152" s="123">
        <v>600</v>
      </c>
      <c r="E152" s="123"/>
      <c r="F152" s="38"/>
    </row>
    <row r="153" spans="1:6" ht="12" customHeight="1" hidden="1" outlineLevel="1">
      <c r="A153" s="117"/>
      <c r="B153" s="115"/>
      <c r="C153" s="116" t="s">
        <v>187</v>
      </c>
      <c r="D153" s="123">
        <v>700</v>
      </c>
      <c r="E153" s="123"/>
      <c r="F153" s="38"/>
    </row>
    <row r="154" spans="1:6" ht="12" customHeight="1" hidden="1" outlineLevel="1">
      <c r="A154" s="117"/>
      <c r="B154" s="115"/>
      <c r="C154" s="116"/>
      <c r="D154" s="123"/>
      <c r="E154" s="123"/>
      <c r="F154" s="38"/>
    </row>
    <row r="155" spans="1:6" ht="12" customHeight="1" outlineLevel="1">
      <c r="A155" s="108"/>
      <c r="B155" s="109">
        <v>633</v>
      </c>
      <c r="C155" s="110" t="s">
        <v>194</v>
      </c>
      <c r="D155" s="38">
        <v>34000</v>
      </c>
      <c r="E155" s="38"/>
      <c r="F155" s="38"/>
    </row>
    <row r="156" spans="1:6" ht="12" customHeight="1" outlineLevel="1">
      <c r="A156" s="108"/>
      <c r="B156" s="109"/>
      <c r="C156" s="110" t="s">
        <v>76</v>
      </c>
      <c r="D156" s="38">
        <v>12000</v>
      </c>
      <c r="E156" s="38"/>
      <c r="F156" s="38"/>
    </row>
    <row r="157" spans="1:6" ht="12" customHeight="1" outlineLevel="1">
      <c r="A157" s="108"/>
      <c r="B157" s="109"/>
      <c r="C157" s="110" t="s">
        <v>195</v>
      </c>
      <c r="D157" s="38">
        <v>500</v>
      </c>
      <c r="E157" s="38"/>
      <c r="F157" s="38"/>
    </row>
    <row r="158" spans="1:6" ht="12" customHeight="1" outlineLevel="1">
      <c r="A158" s="108"/>
      <c r="B158" s="109"/>
      <c r="C158" s="110" t="s">
        <v>196</v>
      </c>
      <c r="D158" s="38">
        <v>3000</v>
      </c>
      <c r="E158" s="38"/>
      <c r="F158" s="38"/>
    </row>
    <row r="159" spans="1:6" ht="12" customHeight="1" outlineLevel="1">
      <c r="A159" s="108"/>
      <c r="B159" s="109"/>
      <c r="C159" s="110" t="s">
        <v>197</v>
      </c>
      <c r="D159" s="38">
        <v>150</v>
      </c>
      <c r="E159" s="38"/>
      <c r="F159" s="38"/>
    </row>
    <row r="160" spans="1:6" ht="12" customHeight="1" outlineLevel="1">
      <c r="A160" s="108"/>
      <c r="B160" s="109"/>
      <c r="C160" s="110" t="s">
        <v>198</v>
      </c>
      <c r="D160" s="38">
        <v>300</v>
      </c>
      <c r="E160" s="38"/>
      <c r="F160" s="38"/>
    </row>
    <row r="161" spans="1:6" ht="12" customHeight="1" outlineLevel="1">
      <c r="A161" s="108"/>
      <c r="B161" s="109"/>
      <c r="C161" s="110" t="s">
        <v>105</v>
      </c>
      <c r="D161" s="38">
        <v>200</v>
      </c>
      <c r="E161" s="38"/>
      <c r="F161" s="38"/>
    </row>
    <row r="162" spans="1:6" ht="12" customHeight="1" outlineLevel="1">
      <c r="A162" s="108"/>
      <c r="B162" s="109"/>
      <c r="C162" s="110" t="s">
        <v>104</v>
      </c>
      <c r="D162" s="38">
        <v>100</v>
      </c>
      <c r="E162" s="38"/>
      <c r="F162" s="38"/>
    </row>
    <row r="163" spans="1:6" ht="12" customHeight="1" outlineLevel="1">
      <c r="A163" s="108"/>
      <c r="B163" s="109"/>
      <c r="C163" s="110" t="s">
        <v>199</v>
      </c>
      <c r="D163" s="38">
        <v>200</v>
      </c>
      <c r="E163" s="38"/>
      <c r="F163" s="38"/>
    </row>
    <row r="164" spans="1:6" ht="12" customHeight="1" outlineLevel="1">
      <c r="A164" s="108"/>
      <c r="B164" s="109"/>
      <c r="C164" s="110" t="s">
        <v>200</v>
      </c>
      <c r="D164" s="38">
        <v>2000</v>
      </c>
      <c r="E164" s="38"/>
      <c r="F164" s="38"/>
    </row>
    <row r="165" spans="1:6" ht="12" customHeight="1" outlineLevel="1">
      <c r="A165" s="108"/>
      <c r="B165" s="109"/>
      <c r="C165" s="110" t="s">
        <v>201</v>
      </c>
      <c r="D165" s="38">
        <v>100</v>
      </c>
      <c r="E165" s="38"/>
      <c r="F165" s="38"/>
    </row>
    <row r="166" spans="1:6" ht="12" customHeight="1" outlineLevel="1">
      <c r="A166" s="108"/>
      <c r="B166" s="109"/>
      <c r="C166" s="110" t="s">
        <v>202</v>
      </c>
      <c r="D166" s="38">
        <v>100</v>
      </c>
      <c r="E166" s="38"/>
      <c r="F166" s="38"/>
    </row>
    <row r="167" spans="1:6" ht="12" customHeight="1" outlineLevel="1">
      <c r="A167" s="108"/>
      <c r="B167" s="109"/>
      <c r="C167" s="110" t="s">
        <v>203</v>
      </c>
      <c r="D167" s="38">
        <v>150</v>
      </c>
      <c r="E167" s="38"/>
      <c r="F167" s="38"/>
    </row>
    <row r="168" spans="1:6" ht="12" customHeight="1" outlineLevel="1">
      <c r="A168" s="108"/>
      <c r="B168" s="109"/>
      <c r="C168" s="110" t="s">
        <v>204</v>
      </c>
      <c r="D168" s="38">
        <v>100</v>
      </c>
      <c r="E168" s="38"/>
      <c r="F168" s="38"/>
    </row>
    <row r="169" spans="1:6" ht="12" customHeight="1">
      <c r="A169" s="125" t="s">
        <v>205</v>
      </c>
      <c r="B169" s="112"/>
      <c r="C169" s="113"/>
      <c r="D169" s="41">
        <v>1200</v>
      </c>
      <c r="E169" s="30">
        <v>1200</v>
      </c>
      <c r="F169" s="30">
        <v>1200</v>
      </c>
    </row>
    <row r="170" spans="1:6" ht="12" customHeight="1">
      <c r="A170" s="117"/>
      <c r="B170" s="118">
        <v>642</v>
      </c>
      <c r="C170" s="116" t="s">
        <v>206</v>
      </c>
      <c r="D170" s="131">
        <v>1200</v>
      </c>
      <c r="E170" s="49"/>
      <c r="F170" s="38"/>
    </row>
    <row r="171" spans="1:6" ht="12" customHeight="1" hidden="1" outlineLevel="1">
      <c r="A171" s="132" t="s">
        <v>207</v>
      </c>
      <c r="B171" s="122">
        <v>642026</v>
      </c>
      <c r="C171" s="110" t="s">
        <v>208</v>
      </c>
      <c r="D171" s="34">
        <v>4000</v>
      </c>
      <c r="E171" s="34"/>
      <c r="F171" s="38"/>
    </row>
    <row r="172" spans="1:6" ht="16.5" customHeight="1">
      <c r="A172" s="133" t="s">
        <v>209</v>
      </c>
      <c r="B172" s="134"/>
      <c r="C172" s="135"/>
      <c r="D172" s="136">
        <v>169550</v>
      </c>
      <c r="E172" s="136">
        <v>169550</v>
      </c>
      <c r="F172" s="137">
        <v>169550</v>
      </c>
    </row>
    <row r="173" spans="1:9" ht="16.5" customHeight="1">
      <c r="A173" s="138"/>
      <c r="B173" s="10"/>
      <c r="C173" s="139"/>
      <c r="D173" s="140"/>
      <c r="E173" s="140"/>
      <c r="F173" s="47"/>
      <c r="I173" s="141"/>
    </row>
    <row r="174" spans="1:6" ht="21" customHeight="1">
      <c r="A174" s="142" t="s">
        <v>210</v>
      </c>
      <c r="B174" s="143"/>
      <c r="C174" s="144"/>
      <c r="D174" s="21">
        <v>2015</v>
      </c>
      <c r="E174" s="21">
        <v>2016</v>
      </c>
      <c r="F174" s="23">
        <v>2017</v>
      </c>
    </row>
    <row r="175" spans="1:6" ht="12" customHeight="1" hidden="1">
      <c r="A175" s="111" t="s">
        <v>71</v>
      </c>
      <c r="B175" s="112"/>
      <c r="C175" s="113"/>
      <c r="D175" s="30">
        <f>D176+D177+D178</f>
        <v>0</v>
      </c>
      <c r="E175" s="30"/>
      <c r="F175" s="30"/>
    </row>
    <row r="176" spans="1:6" ht="12" customHeight="1" hidden="1">
      <c r="A176" s="145"/>
      <c r="B176" s="122"/>
      <c r="C176" s="146"/>
      <c r="D176" s="34"/>
      <c r="E176" s="34"/>
      <c r="F176" s="38"/>
    </row>
    <row r="177" spans="1:6" ht="12" customHeight="1" hidden="1">
      <c r="A177" s="145"/>
      <c r="B177" s="122"/>
      <c r="C177" s="146"/>
      <c r="D177" s="34"/>
      <c r="E177" s="34"/>
      <c r="F177" s="38"/>
    </row>
    <row r="178" spans="1:6" ht="12" customHeight="1" hidden="1">
      <c r="A178" s="145"/>
      <c r="B178" s="109"/>
      <c r="C178" s="146"/>
      <c r="D178" s="34"/>
      <c r="E178" s="34"/>
      <c r="F178" s="38"/>
    </row>
    <row r="179" spans="1:6" ht="12" customHeight="1">
      <c r="A179" s="147" t="s">
        <v>211</v>
      </c>
      <c r="B179" s="147"/>
      <c r="C179" s="147"/>
      <c r="D179" s="148"/>
      <c r="E179" s="149"/>
      <c r="F179" s="150"/>
    </row>
    <row r="180" spans="1:6" ht="12" customHeight="1">
      <c r="A180" s="151"/>
      <c r="B180" s="152">
        <v>717002</v>
      </c>
      <c r="C180" s="153"/>
      <c r="D180" s="154"/>
      <c r="E180" s="155"/>
      <c r="F180" s="156"/>
    </row>
    <row r="181" spans="1:6" ht="12" customHeight="1">
      <c r="A181" s="157" t="s">
        <v>212</v>
      </c>
      <c r="B181" s="158"/>
      <c r="C181" s="159"/>
      <c r="D181" s="148"/>
      <c r="E181" s="148"/>
      <c r="F181" s="160"/>
    </row>
    <row r="182" spans="1:10" s="141" customFormat="1" ht="12" customHeight="1">
      <c r="A182" s="161"/>
      <c r="B182" s="162">
        <v>717003</v>
      </c>
      <c r="C182" s="163" t="s">
        <v>213</v>
      </c>
      <c r="D182" s="164">
        <v>13150</v>
      </c>
      <c r="E182" s="165"/>
      <c r="F182" s="166"/>
      <c r="G182" s="167"/>
      <c r="H182" s="168"/>
      <c r="I182" s="168"/>
      <c r="J182" s="168"/>
    </row>
    <row r="183" spans="1:6" ht="12" customHeight="1">
      <c r="A183" s="169"/>
      <c r="B183" s="169"/>
      <c r="C183" s="169"/>
      <c r="D183" s="29"/>
      <c r="E183" s="29"/>
      <c r="F183" s="170"/>
    </row>
    <row r="184" spans="1:6" ht="12" customHeight="1" hidden="1">
      <c r="A184" s="151"/>
      <c r="B184" s="14"/>
      <c r="C184" s="100"/>
      <c r="D184" s="155">
        <v>3000</v>
      </c>
      <c r="E184" s="155"/>
      <c r="F184" s="38"/>
    </row>
    <row r="185" spans="1:6" ht="12" customHeight="1" hidden="1">
      <c r="A185" s="171" t="s">
        <v>214</v>
      </c>
      <c r="B185" s="112"/>
      <c r="C185" s="113"/>
      <c r="D185" s="30">
        <f>D186+D187</f>
        <v>100000</v>
      </c>
      <c r="E185" s="30"/>
      <c r="F185" s="30"/>
    </row>
    <row r="186" spans="1:6" ht="12" customHeight="1" hidden="1">
      <c r="A186" s="172"/>
      <c r="B186" s="173" t="s">
        <v>215</v>
      </c>
      <c r="C186" s="174" t="s">
        <v>216</v>
      </c>
      <c r="D186" s="155">
        <v>100000</v>
      </c>
      <c r="E186" s="155"/>
      <c r="F186" s="38"/>
    </row>
    <row r="187" spans="1:6" ht="12" customHeight="1" hidden="1">
      <c r="A187" s="172"/>
      <c r="B187" s="173" t="s">
        <v>217</v>
      </c>
      <c r="C187" s="174" t="s">
        <v>218</v>
      </c>
      <c r="D187" s="155">
        <v>0</v>
      </c>
      <c r="E187" s="155"/>
      <c r="F187" s="38"/>
    </row>
    <row r="188" spans="1:6" ht="12" customHeight="1" hidden="1">
      <c r="A188" s="171" t="s">
        <v>219</v>
      </c>
      <c r="B188" s="112"/>
      <c r="C188" s="113"/>
      <c r="D188" s="30" t="e">
        <f>#REF!</f>
        <v>#REF!</v>
      </c>
      <c r="E188" s="30"/>
      <c r="F188" s="61"/>
    </row>
    <row r="189" spans="1:6" ht="12" customHeight="1" hidden="1">
      <c r="A189" s="171" t="s">
        <v>220</v>
      </c>
      <c r="B189" s="112"/>
      <c r="C189" s="113"/>
      <c r="D189" s="30">
        <f>D190</f>
        <v>0</v>
      </c>
      <c r="E189" s="30"/>
      <c r="F189" s="30"/>
    </row>
    <row r="190" spans="1:6" ht="12" customHeight="1" hidden="1">
      <c r="A190" s="172"/>
      <c r="B190" s="173"/>
      <c r="C190" s="174"/>
      <c r="D190" s="155">
        <v>0</v>
      </c>
      <c r="E190" s="155"/>
      <c r="F190" s="38"/>
    </row>
    <row r="191" spans="1:6" ht="16.5" customHeight="1">
      <c r="A191" s="175" t="s">
        <v>221</v>
      </c>
      <c r="B191" s="176"/>
      <c r="C191" s="177"/>
      <c r="D191" s="56">
        <v>13150</v>
      </c>
      <c r="E191" s="56"/>
      <c r="F191" s="57"/>
    </row>
    <row r="192" spans="1:6" ht="12.75">
      <c r="A192" s="178" t="s">
        <v>222</v>
      </c>
      <c r="B192" s="179"/>
      <c r="C192" s="144"/>
      <c r="D192" s="21">
        <v>2015</v>
      </c>
      <c r="E192" s="21">
        <v>2016</v>
      </c>
      <c r="F192" s="60">
        <v>2017</v>
      </c>
    </row>
    <row r="193" spans="1:6" ht="12" customHeight="1">
      <c r="A193" s="114"/>
      <c r="B193" s="115" t="s">
        <v>223</v>
      </c>
      <c r="C193" s="116"/>
      <c r="D193" s="180">
        <v>6300</v>
      </c>
      <c r="E193" s="180">
        <v>6300</v>
      </c>
      <c r="F193" s="123">
        <v>6300</v>
      </c>
    </row>
    <row r="194" spans="1:6" ht="16.5" customHeight="1">
      <c r="A194" s="181" t="s">
        <v>222</v>
      </c>
      <c r="B194" s="182"/>
      <c r="C194" s="183"/>
      <c r="D194" s="184">
        <f>D193</f>
        <v>6300</v>
      </c>
      <c r="E194" s="184">
        <v>6300</v>
      </c>
      <c r="F194" s="67">
        <v>6300</v>
      </c>
    </row>
    <row r="195" spans="1:6" ht="15.75" customHeight="1">
      <c r="A195" s="185" t="s">
        <v>224</v>
      </c>
      <c r="B195" s="186"/>
      <c r="C195" s="187"/>
      <c r="D195" s="21">
        <v>2015</v>
      </c>
      <c r="E195" s="21">
        <v>2016</v>
      </c>
      <c r="F195" s="23">
        <v>2017</v>
      </c>
    </row>
    <row r="196" spans="1:6" ht="13.5" customHeight="1">
      <c r="A196" s="188" t="s">
        <v>225</v>
      </c>
      <c r="B196" s="189"/>
      <c r="C196" s="190"/>
      <c r="D196" s="191">
        <v>169550</v>
      </c>
      <c r="E196" s="191"/>
      <c r="F196" s="191"/>
    </row>
    <row r="197" spans="1:6" ht="13.5" customHeight="1">
      <c r="A197" s="188" t="s">
        <v>226</v>
      </c>
      <c r="B197" s="189"/>
      <c r="C197" s="190"/>
      <c r="D197" s="191">
        <v>13150</v>
      </c>
      <c r="E197" s="191"/>
      <c r="F197" s="191"/>
    </row>
    <row r="198" spans="1:6" ht="13.5" customHeight="1">
      <c r="A198" s="188" t="s">
        <v>227</v>
      </c>
      <c r="B198" s="189"/>
      <c r="C198" s="190"/>
      <c r="D198" s="191">
        <v>6300</v>
      </c>
      <c r="E198" s="191"/>
      <c r="F198" s="192"/>
    </row>
    <row r="199" spans="1:6" ht="13.5" customHeight="1">
      <c r="A199" s="193" t="s">
        <v>228</v>
      </c>
      <c r="B199" s="194"/>
      <c r="C199" s="195"/>
      <c r="D199" s="76">
        <v>189000</v>
      </c>
      <c r="E199" s="76"/>
      <c r="F199" s="76"/>
    </row>
    <row r="200" spans="1:6" ht="12.75">
      <c r="A200" s="188" t="s">
        <v>1</v>
      </c>
      <c r="B200" s="189"/>
      <c r="C200" s="190"/>
      <c r="D200" s="191">
        <v>189000</v>
      </c>
      <c r="E200" s="191"/>
      <c r="F200" s="196"/>
    </row>
    <row r="201" spans="1:6" ht="12.75">
      <c r="A201" s="188" t="s">
        <v>51</v>
      </c>
      <c r="B201" s="189"/>
      <c r="C201" s="190"/>
      <c r="D201" s="191"/>
      <c r="E201" s="191"/>
      <c r="F201" s="192"/>
    </row>
    <row r="202" spans="1:6" ht="12.75">
      <c r="A202" s="197" t="s">
        <v>60</v>
      </c>
      <c r="B202" s="198"/>
      <c r="C202" s="199"/>
      <c r="D202" s="191"/>
      <c r="E202" s="191"/>
      <c r="F202" s="192"/>
    </row>
    <row r="203" spans="1:6" ht="12.75" hidden="1">
      <c r="A203" s="197" t="s">
        <v>229</v>
      </c>
      <c r="B203" s="198"/>
      <c r="C203" s="199"/>
      <c r="D203" s="191"/>
      <c r="E203" s="191"/>
      <c r="F203" s="192"/>
    </row>
    <row r="204" spans="1:6" ht="12.75">
      <c r="A204" s="200" t="s">
        <v>68</v>
      </c>
      <c r="B204" s="201"/>
      <c r="C204" s="202"/>
      <c r="D204" s="203">
        <f>D200+D201+D202+D203</f>
        <v>189000</v>
      </c>
      <c r="E204" s="203"/>
      <c r="F204" s="80"/>
    </row>
    <row r="205" spans="1:6" ht="12.75">
      <c r="A205" s="204" t="s">
        <v>230</v>
      </c>
      <c r="B205" s="205"/>
      <c r="C205" s="206"/>
      <c r="D205" s="207">
        <v>0</v>
      </c>
      <c r="E205" s="207"/>
      <c r="F205" s="208"/>
    </row>
    <row r="206" ht="12.75" hidden="1"/>
    <row r="207" ht="12.75" hidden="1">
      <c r="C207" s="209">
        <f>PMT(3.8%/12,144,10000000,0,0)</f>
        <v>-86584.97545243047</v>
      </c>
    </row>
    <row r="208" spans="2:3" ht="12.75" hidden="1">
      <c r="B208" s="84" t="s">
        <v>231</v>
      </c>
      <c r="C208" s="210">
        <f>+C207*-144</f>
        <v>12468236.465149987</v>
      </c>
    </row>
    <row r="209" spans="2:3" ht="12.75" hidden="1">
      <c r="B209" s="84" t="s">
        <v>232</v>
      </c>
      <c r="C209" s="211">
        <f>+C207*-12</f>
        <v>1039019.7054291656</v>
      </c>
    </row>
    <row r="210" spans="2:3" ht="12.75" hidden="1">
      <c r="B210" s="84" t="s">
        <v>233</v>
      </c>
      <c r="C210" s="211" t="e">
        <f>+#REF!</f>
        <v>#REF!</v>
      </c>
    </row>
    <row r="211" spans="2:3" ht="14.25" customHeight="1" hidden="1">
      <c r="B211" s="84" t="s">
        <v>234</v>
      </c>
      <c r="C211" s="211" t="e">
        <f>+C210*12</f>
        <v>#REF!</v>
      </c>
    </row>
    <row r="212" spans="2:3" ht="16.5" customHeight="1" hidden="1">
      <c r="B212" s="84" t="s">
        <v>235</v>
      </c>
      <c r="C212" s="211">
        <v>69444.44</v>
      </c>
    </row>
    <row r="213" spans="2:3" ht="11.25" customHeight="1" hidden="1">
      <c r="B213" s="84" t="s">
        <v>236</v>
      </c>
      <c r="C213" s="211">
        <f>+C212*12</f>
        <v>833333.28</v>
      </c>
    </row>
    <row r="214" s="18" customFormat="1" ht="12.75" hidden="1">
      <c r="B214" s="128"/>
    </row>
    <row r="215" spans="2:3" ht="12.75" hidden="1">
      <c r="B215" s="212" t="s">
        <v>237</v>
      </c>
      <c r="C215" s="213"/>
    </row>
    <row r="216" spans="2:3" ht="12.75" hidden="1">
      <c r="B216" s="214" t="s">
        <v>238</v>
      </c>
      <c r="C216" s="215">
        <f>PMT(4%/12,156,15000000,0,0)</f>
        <v>-123467.42335591248</v>
      </c>
    </row>
    <row r="217" spans="2:3" ht="12.75" hidden="1">
      <c r="B217" s="214" t="s">
        <v>239</v>
      </c>
      <c r="C217" s="216">
        <f>(+C216*12)*-1</f>
        <v>1481609.0802709498</v>
      </c>
    </row>
    <row r="218" spans="2:3" ht="12.75" hidden="1">
      <c r="B218" s="214" t="s">
        <v>240</v>
      </c>
      <c r="C218" s="216">
        <f>+C217-C219</f>
        <v>231609.08027094975</v>
      </c>
    </row>
    <row r="219" spans="2:3" ht="12.75" hidden="1">
      <c r="B219" s="217" t="s">
        <v>241</v>
      </c>
      <c r="C219" s="218">
        <f>+((15000000/144)*12)</f>
        <v>1250000</v>
      </c>
    </row>
    <row r="220" s="18" customFormat="1" ht="12.75"/>
    <row r="221" s="18" customFormat="1" ht="12.75"/>
    <row r="222" s="18" customFormat="1" ht="12.75"/>
    <row r="223" s="18" customFormat="1" ht="12.75" hidden="1"/>
    <row r="224" s="18" customFormat="1" ht="12.75"/>
    <row r="225" s="18" customFormat="1" ht="12.75"/>
    <row r="226" s="18" customFormat="1" ht="12.75"/>
    <row r="227" s="18" customFormat="1" ht="12.75"/>
    <row r="228" s="18" customFormat="1" ht="12.75" hidden="1">
      <c r="A228" s="219"/>
    </row>
    <row r="233" ht="12.75" hidden="1"/>
    <row r="238" ht="12.75" hidden="1"/>
    <row r="239" ht="12.75" hidden="1"/>
    <row r="248" ht="12.75" hidden="1"/>
    <row r="249" ht="12.75" hidden="1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 hidden="1"/>
    <row r="263" s="18" customFormat="1" ht="12.75" hidden="1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9.5" customHeight="1"/>
    <row r="283" s="18" customFormat="1" ht="12.75"/>
    <row r="288" ht="17.25" customHeight="1"/>
  </sheetData>
  <sheetProtection selectLockedCells="1" selectUnlockedCells="1"/>
  <mergeCells count="2">
    <mergeCell ref="A179:C179"/>
    <mergeCell ref="A183:C183"/>
  </mergeCells>
  <printOptions horizontalCentered="1"/>
  <pageMargins left="0.55" right="0.19652777777777777" top="0.4701388888888889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 </cp:lastModifiedBy>
  <cp:lastPrinted>2014-10-10T07:16:05Z</cp:lastPrinted>
  <dcterms:modified xsi:type="dcterms:W3CDTF">2015-01-15T12:53:00Z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-1997388122</vt:i4>
  </property>
  <property fmtid="{D5CDD505-2E9C-101B-9397-08002B2CF9AE}" pid="3" name="_AuthorEmail">
    <vt:lpwstr>urbanova@senicanet.net</vt:lpwstr>
  </property>
  <property fmtid="{D5CDD505-2E9C-101B-9397-08002B2CF9AE}" pid="4" name="_AuthorEmailDisplayName">
    <vt:lpwstr>Urbanova</vt:lpwstr>
  </property>
  <property fmtid="{D5CDD505-2E9C-101B-9397-08002B2CF9AE}" pid="5" name="_EmailSubject">
    <vt:lpwstr>Skolenei Permon </vt:lpwstr>
  </property>
</Properties>
</file>